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8_{A300F73D-FEDA-4314-8EEA-7619F483A6E2}" xr6:coauthVersionLast="47" xr6:coauthVersionMax="47" xr10:uidLastSave="{00000000-0000-0000-0000-000000000000}"/>
  <bookViews>
    <workbookView xWindow="-120" yWindow="-120" windowWidth="29040" windowHeight="15840" xr2:uid="{1D3B872A-A59F-4A26-B3F0-6F9499FBF07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1" l="1"/>
  <c r="I77" i="1"/>
  <c r="G62" i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F53" i="1"/>
  <c r="E53" i="1"/>
  <c r="G5" i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F79" i="1" l="1"/>
</calcChain>
</file>

<file path=xl/sharedStrings.xml><?xml version="1.0" encoding="utf-8"?>
<sst xmlns="http://schemas.openxmlformats.org/spreadsheetml/2006/main" count="157" uniqueCount="110">
  <si>
    <t>MOVIMIENTO FINANCIERO</t>
  </si>
  <si>
    <t>DESDE EL 01/11/2022  HASTA EL 30/11/2022</t>
  </si>
  <si>
    <t>FECHA</t>
  </si>
  <si>
    <t>REC./LIB.</t>
  </si>
  <si>
    <t>DETALLES/BENEFICIARIO</t>
  </si>
  <si>
    <t>CONCEPTO</t>
  </si>
  <si>
    <t>DEBITO</t>
  </si>
  <si>
    <t>CREDITO</t>
  </si>
  <si>
    <t>BALANCE</t>
  </si>
  <si>
    <t xml:space="preserve">01/11/2022  BALANCE  INICIAL </t>
  </si>
  <si>
    <t>OPTIC</t>
  </si>
  <si>
    <t>SERVICIO DE ALQUILER DE OF. EN EL PUNTO GOB MEGACENTRO Y SAMBIL/OCTUBRE-2022</t>
  </si>
  <si>
    <t>PERSONAL FIJOS</t>
  </si>
  <si>
    <t xml:space="preserve">PAGO INDEMNIZACION PERSONAL FIJOS 2022 </t>
  </si>
  <si>
    <t>PROCONSUMIDOR</t>
  </si>
  <si>
    <t>REPOSICION DE CAJA CHICA PAR CUBRIR GASTOS MENORES</t>
  </si>
  <si>
    <t>B&amp;F MERCANTIL, SRL</t>
  </si>
  <si>
    <t>COMPRA BOMBAS DE AGUA PARA SER INSTALADA EN LA CISTERNA, DE LA OFICINA CENTRAL</t>
  </si>
  <si>
    <t>MIEMBRO DEL CONSEJO</t>
  </si>
  <si>
    <t>PAGO DIETA SESION ORD. NO.06 SEPTIEMBRE-2022</t>
  </si>
  <si>
    <t>PAGO DIETA SESION ORD. NO.06 OCTUBRE-2022</t>
  </si>
  <si>
    <t>PAGO DE HORAS EXTRAS MES DE SEPTIEMBRE-2022</t>
  </si>
  <si>
    <t xml:space="preserve">COMPAÑÍA DOMINICANA DE TELEFONOS </t>
  </si>
  <si>
    <t>SERVICIOS TELEFONICOS E INTERNET DE ESTA INSTITUCION MES OCTUBRE-2022</t>
  </si>
  <si>
    <t xml:space="preserve">AYUNTAMIENTO DEL DISTRITO NACIONAL </t>
  </si>
  <si>
    <t>SERVICIO DE RECOLECCION DE RESIDUOS SOLIDOS DE LA OFICINA CENTRAL/NOV-2022</t>
  </si>
  <si>
    <t>CAASD</t>
  </si>
  <si>
    <t>SERVICIO DE AGUA POTABLE DE LA OFICINA CENTRAL MES DE NOV-2022</t>
  </si>
  <si>
    <t>CAMPUSANO &amp; ASOCIADOS, SRL</t>
  </si>
  <si>
    <t>SERVICIO DE AUDITORIA EXTERNA A LOS ESTADOS FINANCIEROS LOS AÑOS 2018,2019 Y 2020, DE ESTA INSTITUCIÓN</t>
  </si>
  <si>
    <t xml:space="preserve">EDEESTE , SA </t>
  </si>
  <si>
    <t>SERVICIO ENERGIA ELECTRICA DE LA OF. DE PROCONSUMIDOR DE HATO MAYOR, AL MES OCT-2022</t>
  </si>
  <si>
    <t>BAROLI TECNOLOGIES, SRL</t>
  </si>
  <si>
    <t>RENOVACION DE SERVIDOR Y CERTIFICADO DE LICENCIA</t>
  </si>
  <si>
    <t>AUTOCAMIONES C POR A</t>
  </si>
  <si>
    <t>ADQUISICION DE (3) CAMIONETAS ISUZU, M/TQL0032 4WD, 2023,  P/ LA OPERATIVIDAD INSTITUCIONAL</t>
  </si>
  <si>
    <t>FUNDACION FIDELINA ADAMES, INC</t>
  </si>
  <si>
    <t>APORTE ECONOMICO MES DE SEPTIEMBRE-2022</t>
  </si>
  <si>
    <t>CENTRO AUTOMOTRIZ REMESA, SRL</t>
  </si>
  <si>
    <t>SERVICIO DE MANTENIMIENTO, PREVENTIVO Y CORRECTIVO A (11 VEHICULOS DE FLOTILLA INSTITUCIONAL)</t>
  </si>
  <si>
    <t>AL DETALLE, SRL</t>
  </si>
  <si>
    <t>SERVICIO DE PUBLICIDAD</t>
  </si>
  <si>
    <t>EL PATIO DE LA MADRE ALTA COSINA, SRL</t>
  </si>
  <si>
    <t>SERVICIO DE ALMUERZOS Y CENA PARA EL PERSONAL DE SEGURIDAD/SERV. GRLES DE ESTA INSTITUCIÒN DEL 01/07/2022 AL 12/07/2022</t>
  </si>
  <si>
    <t>PAGO VIATICOS DENT PAIS SEPTIEMBRE 2022</t>
  </si>
  <si>
    <t>PESONAL FIJOS</t>
  </si>
  <si>
    <t>PAGO PERSONAL FIJOS NOVIEMBRE-2022</t>
  </si>
  <si>
    <t>TESORERIA DE LA SEGURIDAD SOCIAL</t>
  </si>
  <si>
    <t>CONTRIBUCION AL SEGURO FAMILIAR DE SALUD</t>
  </si>
  <si>
    <t>CONTRIBUCION AL FONDO DE PENSION</t>
  </si>
  <si>
    <t>CONTRIBUCION AL RIESGO LABORAL</t>
  </si>
  <si>
    <t>EMPLEADO TEMPORAL</t>
  </si>
  <si>
    <t>PAGO EMPLEADOS TEMPORALES NOVIEMBRE 2022</t>
  </si>
  <si>
    <t xml:space="preserve">PERSONAL DE PENSION </t>
  </si>
  <si>
    <t>PAGO TRAMITE DE PENSION MES DE NOVIEMBRE-2022</t>
  </si>
  <si>
    <t xml:space="preserve">EMPLEADO TEMPORALES </t>
  </si>
  <si>
    <t>PAGO EMPLEADOS TEMPORAL MES DE NOVIEMBRE-2022</t>
  </si>
  <si>
    <t>PERSONAL FIJO</t>
  </si>
  <si>
    <t>COMPENSACION POR USO DE EQUIPO DE TRANSPORTE NOVIEMBRE-2022</t>
  </si>
  <si>
    <t>PERSONAL VIGILANCIA</t>
  </si>
  <si>
    <t>PAGO PERSONAL DE VIGILANCIA NOVIEMBRE-2022</t>
  </si>
  <si>
    <t xml:space="preserve">PROCONSUMIDOR </t>
  </si>
  <si>
    <t>TRANSFERENCIA PARA CUBRIR GASTOS CORRIENTES MES NOVIEMBRE -2022</t>
  </si>
  <si>
    <t>TRANSFERENCIA PARA CUBRIR SUELDOS Y SEGURIDAD SOCIAL MES NOVIEMBRE-2022</t>
  </si>
  <si>
    <t>HYLSA, SA</t>
  </si>
  <si>
    <t>COMPRA DE (2) BATERIAS LTH PARA LA PLANTA ELÉCTRICA DE ESTA INSTITUCIÓN.</t>
  </si>
  <si>
    <t>EDESUR DOMINICANA, SA</t>
  </si>
  <si>
    <t>SERVICIO ENERGIA ELECTRICA EN ESTA SEDE/BARAHONA Y SAN CRISTOBAL/ MES DE OCTUBRE-2022</t>
  </si>
  <si>
    <t>GRUPO ALASKA, SA</t>
  </si>
  <si>
    <t>COMPRA DE BOTELLONES Y FARDOS DE AGUA PARA CONSUMO DE ESTA INSTITUCION</t>
  </si>
  <si>
    <t>SERVICIO DE ALQUILER DE OF. EN EL PUNTO GOB MEGACENTRO Y SAMBIL/NOVIEMBRE-2022</t>
  </si>
  <si>
    <t>CARLO, ROMAN &amp; ASOCIADO, SA</t>
  </si>
  <si>
    <t>SERVICIO ALQUILER Y MANTENIMIENTO LOCAL OF. SANTIAGO DE LO CABALLEROS MES DE NOV-2022</t>
  </si>
  <si>
    <t>EX-EMPLEADO</t>
  </si>
  <si>
    <t>PAGO INDEM. EXEMPLEADA SENT. NO. 0030-042022-SSEN-00640</t>
  </si>
  <si>
    <t>PAGO REGALIA EX EMPLEADA SENT. NO.0030-042022-SSEN-00640</t>
  </si>
  <si>
    <t xml:space="preserve">PAGO VACAC. EX EMPLEADA SENT. NO.0030-04-2022-SSEN-00640 </t>
  </si>
  <si>
    <t>TRANSFERENCIA PARA CUBRIR REAGALIA PASCUAL  MES DICIEMBRE-2022</t>
  </si>
  <si>
    <t>TOTAL</t>
  </si>
  <si>
    <t xml:space="preserve">            </t>
  </si>
  <si>
    <t xml:space="preserve">PAGO DE REGALIA A PAGO REGALIA TRAMITE PENSION ACTIVOS DIC. 2022
</t>
  </si>
  <si>
    <t>PAGO REGALIA VIGILANCIA INACTIVOS DIC. 2022</t>
  </si>
  <si>
    <t xml:space="preserve">PAGO REGALIA EMPL.TEMP. INACTIVOS. DIC.2022 </t>
  </si>
  <si>
    <t>PAGO REGALIA VIGILANCIA ACTIVOS DIC. 2022</t>
  </si>
  <si>
    <t>SONYA CELESTE MATOS DE LOS SANTOS</t>
  </si>
  <si>
    <t>SERVICIO ALQUILER OFICINA SAN CRISTOBAL LOS MESES MAYO, AGOSTO Y SEPTIEMBRE-2022</t>
  </si>
  <si>
    <t>VERONICA ASTACIO MERCEDES</t>
  </si>
  <si>
    <t>SERV. ALQUILER DEL LOCAL OF. PROCONSUMIDOR DE HATO MAYOR DE MESES OCTUBRE-2022</t>
  </si>
  <si>
    <t>SERVICIO DE MANTENIMIENTO, PREVENTIVO Y CORRECTIVO A (1 VEHICULOS DE FLOTILLA INSTITUCIONAL)</t>
  </si>
  <si>
    <t>V ENERGY, SA</t>
  </si>
  <si>
    <t>ADQUISICIÓN DE COMBUSTIBLES PARA USO GERENCIAL Y OPERACIONAL EN ESTA INSTITUCION DE PERIODO SEPT -2022 Y FEB-2023</t>
  </si>
  <si>
    <t xml:space="preserve">CONSORCIO DE TARJETA DOMINICANA </t>
  </si>
  <si>
    <t>COMPRA DE KIT (PASO RAPIDO) RECARGA, PEAJE DE VEHICULOS</t>
  </si>
  <si>
    <t xml:space="preserve">SEGUROS RESERVAS, SA </t>
  </si>
  <si>
    <t>RENOVACIÓN POLIZA DE SEGURO DE VEHÍCULOS, PARA USO INSTITUCIONAL DESDE EL 23/08/2022 AL28/02/2023</t>
  </si>
  <si>
    <t>MAYORCA GROUP SRL</t>
  </si>
  <si>
    <t>COMPRA POLO SHIRT CON  PARA DEPTO. TECNOLOGIA, RR HH, SERVICIOS GENERALES Y OFC. PROVICIALES, DE ESTA INSTITUCIÓN</t>
  </si>
  <si>
    <t>AAR PROSERVICES, SRL</t>
  </si>
  <si>
    <t>COMPRA DE PAPEL Y CARTON PARA USO INSTITUCIONAL</t>
  </si>
  <si>
    <t>INSTITUTO DE INNOVACION B I</t>
  </si>
  <si>
    <t>SERVICIO DE MONITOREO Y GESTION DE ANALISIS (MICROBIOLOGICO Y FISICOQUIMICOS) A MUESTRA DE AGUA POTABLE.</t>
  </si>
  <si>
    <t xml:space="preserve">PAGO REGALIA PERSONAL FIJOS INACTIVOS DIC.2022 </t>
  </si>
  <si>
    <t xml:space="preserve">PAGO REGALIA  EMPL.TEMP. ACTIVOS. DIC.2022 </t>
  </si>
  <si>
    <t>SUB TOTAL</t>
  </si>
  <si>
    <t>TOTAL GENERAL</t>
  </si>
  <si>
    <t xml:space="preserve">    </t>
  </si>
  <si>
    <t xml:space="preserve">Preparado por:Lic. Pedro Jimenez                                              </t>
  </si>
  <si>
    <t>Revisado por:Lic. Katy Tavarez</t>
  </si>
  <si>
    <t>Encargado División Contabilidad</t>
  </si>
  <si>
    <t>Encargada Departamento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</si>
</sst>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dd/m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2"/>
      <color theme="1"/>
      <name val="Tahoma"/>
      <family val="2"/>
    </font>
    <font>
      <sz val="10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164" fontId="3" fillId="0" borderId="0" xfId="1" applyFont="1" applyBorder="1" applyAlignment="1">
      <alignment vertical="center"/>
    </xf>
    <xf numFmtId="164" fontId="3" fillId="0" borderId="0" xfId="1" applyFont="1"/>
    <xf numFmtId="0" fontId="3" fillId="0" borderId="0" xfId="0" applyFont="1"/>
    <xf numFmtId="164" fontId="3" fillId="0" borderId="0" xfId="1" applyFont="1" applyBorder="1"/>
    <xf numFmtId="165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64" fontId="5" fillId="3" borderId="0" xfId="1" applyFont="1" applyFill="1" applyAlignment="1">
      <alignment horizontal="center" vertical="center"/>
    </xf>
    <xf numFmtId="164" fontId="5" fillId="0" borderId="0" xfId="1" applyFont="1" applyAlignment="1">
      <alignment vertical="top"/>
    </xf>
    <xf numFmtId="0" fontId="5" fillId="0" borderId="0" xfId="0" applyFont="1" applyAlignment="1">
      <alignment vertical="top"/>
    </xf>
    <xf numFmtId="165" fontId="6" fillId="4" borderId="1" xfId="0" applyNumberFormat="1" applyFont="1" applyFill="1" applyBorder="1"/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/>
    <xf numFmtId="0" fontId="3" fillId="4" borderId="1" xfId="0" applyFont="1" applyFill="1" applyBorder="1"/>
    <xf numFmtId="164" fontId="3" fillId="4" borderId="1" xfId="1" applyFont="1" applyFill="1" applyBorder="1"/>
    <xf numFmtId="164" fontId="7" fillId="4" borderId="1" xfId="1" applyFont="1" applyFill="1" applyBorder="1" applyAlignment="1">
      <alignment wrapText="1"/>
    </xf>
    <xf numFmtId="165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/>
    <xf numFmtId="164" fontId="5" fillId="0" borderId="0" xfId="1" applyFont="1"/>
    <xf numFmtId="0" fontId="5" fillId="5" borderId="0" xfId="0" applyFont="1" applyFill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/>
    </xf>
    <xf numFmtId="164" fontId="5" fillId="0" borderId="0" xfId="0" applyNumberFormat="1" applyFont="1"/>
    <xf numFmtId="0" fontId="6" fillId="6" borderId="0" xfId="0" applyFont="1" applyFill="1"/>
    <xf numFmtId="164" fontId="6" fillId="6" borderId="0" xfId="1" applyFont="1" applyFill="1"/>
    <xf numFmtId="165" fontId="0" fillId="0" borderId="0" xfId="0" applyNumberFormat="1"/>
    <xf numFmtId="0" fontId="0" fillId="0" borderId="0" xfId="0" applyAlignment="1">
      <alignment horizontal="center"/>
    </xf>
    <xf numFmtId="164" fontId="0" fillId="0" borderId="0" xfId="1" applyFont="1"/>
    <xf numFmtId="164" fontId="0" fillId="0" borderId="0" xfId="0" applyNumberFormat="1"/>
    <xf numFmtId="0" fontId="5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4" fillId="3" borderId="0" xfId="0" applyFont="1" applyFill="1"/>
    <xf numFmtId="164" fontId="4" fillId="3" borderId="0" xfId="1" applyFont="1" applyFill="1"/>
    <xf numFmtId="0" fontId="4" fillId="5" borderId="0" xfId="0" applyFont="1" applyFill="1"/>
    <xf numFmtId="0" fontId="4" fillId="7" borderId="0" xfId="0" applyFont="1" applyFill="1"/>
    <xf numFmtId="164" fontId="4" fillId="7" borderId="0" xfId="1" applyFont="1" applyFill="1"/>
    <xf numFmtId="165" fontId="9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/>
    <xf numFmtId="164" fontId="9" fillId="0" borderId="0" xfId="1" applyFont="1" applyBorder="1"/>
    <xf numFmtId="164" fontId="10" fillId="0" borderId="0" xfId="1" applyFont="1" applyFill="1"/>
    <xf numFmtId="164" fontId="9" fillId="0" borderId="0" xfId="1" applyFont="1"/>
    <xf numFmtId="165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43" fontId="5" fillId="0" borderId="0" xfId="0" applyNumberFormat="1" applyFont="1"/>
    <xf numFmtId="0" fontId="5" fillId="0" borderId="3" xfId="0" applyFont="1" applyBorder="1" applyAlignment="1">
      <alignment horizontal="left"/>
    </xf>
    <xf numFmtId="0" fontId="5" fillId="0" borderId="0" xfId="0" applyFont="1" applyAlignment="1">
      <alignment horizontal="left"/>
    </xf>
    <xf numFmtId="164" fontId="5" fillId="0" borderId="0" xfId="1" applyFont="1" applyFill="1" applyBorder="1"/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571500</xdr:colOff>
      <xdr:row>0</xdr:row>
      <xdr:rowOff>0</xdr:rowOff>
    </xdr:from>
    <xdr:ext cx="1200150" cy="447674"/>
    <xdr:pic>
      <xdr:nvPicPr>
        <xdr:cNvPr id="2" name="Picture 1">
          <a:extLst>
            <a:ext uri="{FF2B5EF4-FFF2-40B4-BE49-F238E27FC236}">
              <a16:creationId xmlns:a16="http://schemas.microsoft.com/office/drawing/2014/main" id="{9BDD6653-21A1-416E-AC74-A5F5F6875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" y="0"/>
          <a:ext cx="1200150" cy="44767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596900</xdr:colOff>
      <xdr:row>0</xdr:row>
      <xdr:rowOff>0</xdr:rowOff>
    </xdr:from>
    <xdr:ext cx="1365250" cy="422071"/>
    <xdr:pic>
      <xdr:nvPicPr>
        <xdr:cNvPr id="3" name="Picture 2">
          <a:extLst>
            <a:ext uri="{FF2B5EF4-FFF2-40B4-BE49-F238E27FC236}">
              <a16:creationId xmlns:a16="http://schemas.microsoft.com/office/drawing/2014/main" id="{72363B63-FDD3-4E3B-9E28-1B2E00DF0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722475" y="0"/>
          <a:ext cx="1365250" cy="422071"/>
        </a:xfrm>
        <a:prstGeom prst="rect">
          <a:avLst/>
        </a:prstGeom>
        <a:noFill/>
      </xdr:spPr>
    </xdr:pic>
    <xdr:clientData/>
  </xdr:oneCellAnchor>
  <xdr:oneCellAnchor>
    <xdr:from>
      <xdr:col>0</xdr:col>
      <xdr:colOff>523875</xdr:colOff>
      <xdr:row>57</xdr:row>
      <xdr:rowOff>19050</xdr:rowOff>
    </xdr:from>
    <xdr:ext cx="1200150" cy="447674"/>
    <xdr:pic>
      <xdr:nvPicPr>
        <xdr:cNvPr id="4" name="Picture 1">
          <a:extLst>
            <a:ext uri="{FF2B5EF4-FFF2-40B4-BE49-F238E27FC236}">
              <a16:creationId xmlns:a16="http://schemas.microsoft.com/office/drawing/2014/main" id="{086DE237-B889-4887-B39C-064787E4D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" y="12820650"/>
          <a:ext cx="1200150" cy="44767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549275</xdr:colOff>
      <xdr:row>57</xdr:row>
      <xdr:rowOff>38100</xdr:rowOff>
    </xdr:from>
    <xdr:ext cx="1365250" cy="422071"/>
    <xdr:pic>
      <xdr:nvPicPr>
        <xdr:cNvPr id="5" name="Picture 2">
          <a:extLst>
            <a:ext uri="{FF2B5EF4-FFF2-40B4-BE49-F238E27FC236}">
              <a16:creationId xmlns:a16="http://schemas.microsoft.com/office/drawing/2014/main" id="{F208496B-9369-48EB-BB58-AFFD4768C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674850" y="12839700"/>
          <a:ext cx="1365250" cy="422071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7AA83-A6D5-41E5-B125-3C18ED235A77}">
  <dimension ref="A1:J191"/>
  <sheetViews>
    <sheetView tabSelected="1" workbookViewId="0">
      <selection activeCell="C7" sqref="C7"/>
    </sheetView>
  </sheetViews>
  <sheetFormatPr defaultColWidth="11.42578125" defaultRowHeight="15" x14ac:dyDescent="0.25"/>
  <cols>
    <col min="2" max="2" width="8" customWidth="1"/>
    <col min="3" max="3" width="39.5703125" customWidth="1"/>
    <col min="4" max="4" width="115" customWidth="1"/>
    <col min="5" max="5" width="21.5703125" customWidth="1"/>
    <col min="6" max="6" width="22.28515625" customWidth="1"/>
    <col min="7" max="7" width="20.140625" customWidth="1"/>
  </cols>
  <sheetData>
    <row r="1" spans="1:10" s="3" customFormat="1" ht="18" customHeight="1" x14ac:dyDescent="0.25">
      <c r="A1" s="50" t="s">
        <v>0</v>
      </c>
      <c r="B1" s="50"/>
      <c r="C1" s="50"/>
      <c r="D1" s="50"/>
      <c r="E1" s="50"/>
      <c r="F1" s="50"/>
      <c r="G1" s="50"/>
      <c r="H1" s="1"/>
      <c r="I1" s="2"/>
      <c r="J1" s="2"/>
    </row>
    <row r="2" spans="1:10" s="3" customFormat="1" ht="16.5" customHeight="1" x14ac:dyDescent="0.2">
      <c r="A2" s="51" t="s">
        <v>1</v>
      </c>
      <c r="B2" s="51"/>
      <c r="C2" s="51"/>
      <c r="D2" s="51"/>
      <c r="E2" s="51"/>
      <c r="F2" s="51"/>
      <c r="G2" s="51"/>
      <c r="H2" s="4"/>
      <c r="I2" s="2"/>
      <c r="J2" s="2"/>
    </row>
    <row r="3" spans="1:10" s="9" customFormat="1" ht="16.5" customHeight="1" x14ac:dyDescent="0.25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8"/>
      <c r="I3" s="8"/>
      <c r="J3" s="8"/>
    </row>
    <row r="4" spans="1:10" s="3" customFormat="1" ht="16.5" customHeight="1" x14ac:dyDescent="0.2">
      <c r="A4" s="10" t="s">
        <v>9</v>
      </c>
      <c r="B4" s="11"/>
      <c r="C4" s="12"/>
      <c r="D4" s="13"/>
      <c r="E4" s="14"/>
      <c r="F4" s="14"/>
      <c r="G4" s="15">
        <v>27912192.649999999</v>
      </c>
      <c r="H4" s="2"/>
      <c r="I4" s="2"/>
      <c r="J4" s="2"/>
    </row>
    <row r="5" spans="1:10" s="18" customFormat="1" ht="16.5" customHeight="1" x14ac:dyDescent="0.2">
      <c r="A5" s="16">
        <v>44866</v>
      </c>
      <c r="B5" s="17">
        <v>2193</v>
      </c>
      <c r="C5" s="18" t="s">
        <v>10</v>
      </c>
      <c r="D5" s="18" t="s">
        <v>11</v>
      </c>
      <c r="E5" s="19"/>
      <c r="F5" s="19">
        <v>180000</v>
      </c>
      <c r="G5" s="19">
        <f>+G4-F5</f>
        <v>27732192.649999999</v>
      </c>
      <c r="I5" s="19"/>
    </row>
    <row r="6" spans="1:10" s="18" customFormat="1" ht="18" customHeight="1" x14ac:dyDescent="0.2">
      <c r="A6" s="16">
        <v>44866</v>
      </c>
      <c r="B6" s="17">
        <v>2195</v>
      </c>
      <c r="C6" s="18" t="s">
        <v>12</v>
      </c>
      <c r="D6" s="18" t="s">
        <v>13</v>
      </c>
      <c r="E6" s="19"/>
      <c r="F6" s="19">
        <v>414000</v>
      </c>
      <c r="G6" s="19">
        <f t="shared" ref="G6:G41" si="0">+G5-F6</f>
        <v>27318192.649999999</v>
      </c>
      <c r="I6" s="19"/>
    </row>
    <row r="7" spans="1:10" s="18" customFormat="1" ht="18" customHeight="1" x14ac:dyDescent="0.2">
      <c r="A7" s="16">
        <v>44866</v>
      </c>
      <c r="B7" s="17">
        <v>2194</v>
      </c>
      <c r="C7" s="18" t="s">
        <v>14</v>
      </c>
      <c r="D7" s="18" t="s">
        <v>15</v>
      </c>
      <c r="E7" s="19"/>
      <c r="F7" s="19">
        <v>90899.94</v>
      </c>
      <c r="G7" s="19">
        <f t="shared" si="0"/>
        <v>27227292.709999997</v>
      </c>
      <c r="H7" s="19"/>
      <c r="I7" s="19"/>
    </row>
    <row r="8" spans="1:10" s="18" customFormat="1" ht="18" customHeight="1" x14ac:dyDescent="0.2">
      <c r="A8" s="16">
        <v>44868</v>
      </c>
      <c r="B8" s="20">
        <v>2212</v>
      </c>
      <c r="C8" s="18" t="s">
        <v>16</v>
      </c>
      <c r="D8" s="18" t="s">
        <v>17</v>
      </c>
      <c r="E8" s="19"/>
      <c r="F8" s="19">
        <v>13079.54</v>
      </c>
      <c r="G8" s="19">
        <f t="shared" si="0"/>
        <v>27214213.169999998</v>
      </c>
      <c r="I8" s="19"/>
    </row>
    <row r="9" spans="1:10" s="18" customFormat="1" ht="18" customHeight="1" x14ac:dyDescent="0.2">
      <c r="A9" s="16">
        <v>44869</v>
      </c>
      <c r="B9" s="17">
        <v>2222</v>
      </c>
      <c r="C9" s="18" t="s">
        <v>18</v>
      </c>
      <c r="D9" s="18" t="s">
        <v>19</v>
      </c>
      <c r="E9" s="19"/>
      <c r="F9" s="19">
        <v>120000</v>
      </c>
      <c r="G9" s="19">
        <f t="shared" si="0"/>
        <v>27094213.169999998</v>
      </c>
      <c r="I9" s="19"/>
    </row>
    <row r="10" spans="1:10" s="18" customFormat="1" ht="18" customHeight="1" x14ac:dyDescent="0.2">
      <c r="A10" s="16">
        <v>44869</v>
      </c>
      <c r="B10" s="17">
        <v>2220</v>
      </c>
      <c r="C10" s="18" t="s">
        <v>18</v>
      </c>
      <c r="D10" s="18" t="s">
        <v>20</v>
      </c>
      <c r="E10" s="19"/>
      <c r="F10" s="19">
        <v>90000</v>
      </c>
      <c r="G10" s="19">
        <f t="shared" si="0"/>
        <v>27004213.169999998</v>
      </c>
      <c r="I10" s="19"/>
    </row>
    <row r="11" spans="1:10" s="18" customFormat="1" ht="18" customHeight="1" x14ac:dyDescent="0.2">
      <c r="A11" s="16">
        <v>44872</v>
      </c>
      <c r="B11" s="17">
        <v>2228</v>
      </c>
      <c r="C11" s="18" t="s">
        <v>12</v>
      </c>
      <c r="D11" s="18" t="s">
        <v>21</v>
      </c>
      <c r="E11" s="19"/>
      <c r="F11" s="19">
        <v>3654.82</v>
      </c>
      <c r="G11" s="19">
        <f t="shared" si="0"/>
        <v>27000558.349999998</v>
      </c>
      <c r="I11" s="19"/>
    </row>
    <row r="12" spans="1:10" s="18" customFormat="1" ht="18" customHeight="1" x14ac:dyDescent="0.2">
      <c r="A12" s="16">
        <v>44873</v>
      </c>
      <c r="B12" s="17">
        <v>2236</v>
      </c>
      <c r="C12" s="18" t="s">
        <v>22</v>
      </c>
      <c r="D12" s="18" t="s">
        <v>23</v>
      </c>
      <c r="E12" s="19"/>
      <c r="F12" s="19">
        <v>504984.75</v>
      </c>
      <c r="G12" s="19">
        <f t="shared" si="0"/>
        <v>26495573.599999998</v>
      </c>
      <c r="I12" s="19"/>
    </row>
    <row r="13" spans="1:10" s="18" customFormat="1" ht="18" customHeight="1" x14ac:dyDescent="0.2">
      <c r="A13" s="16">
        <v>44873</v>
      </c>
      <c r="B13" s="17">
        <v>2237</v>
      </c>
      <c r="C13" s="18" t="s">
        <v>24</v>
      </c>
      <c r="D13" s="18" t="s">
        <v>25</v>
      </c>
      <c r="E13" s="19"/>
      <c r="F13" s="19">
        <v>4500</v>
      </c>
      <c r="G13" s="19">
        <f t="shared" si="0"/>
        <v>26491073.599999998</v>
      </c>
      <c r="I13" s="19"/>
    </row>
    <row r="14" spans="1:10" s="18" customFormat="1" ht="18" customHeight="1" x14ac:dyDescent="0.2">
      <c r="A14" s="16">
        <v>44873</v>
      </c>
      <c r="B14" s="17">
        <v>2238</v>
      </c>
      <c r="C14" s="18" t="s">
        <v>26</v>
      </c>
      <c r="D14" s="18" t="s">
        <v>27</v>
      </c>
      <c r="E14" s="19"/>
      <c r="F14" s="19">
        <v>3024</v>
      </c>
      <c r="G14" s="19">
        <f t="shared" si="0"/>
        <v>26488049.599999998</v>
      </c>
      <c r="H14" s="19"/>
      <c r="I14" s="19"/>
    </row>
    <row r="15" spans="1:10" s="18" customFormat="1" ht="18" customHeight="1" x14ac:dyDescent="0.2">
      <c r="A15" s="16">
        <v>44874</v>
      </c>
      <c r="B15" s="17">
        <v>2250</v>
      </c>
      <c r="C15" s="18" t="s">
        <v>28</v>
      </c>
      <c r="D15" s="18" t="s">
        <v>29</v>
      </c>
      <c r="E15" s="19"/>
      <c r="F15" s="19">
        <v>700000</v>
      </c>
      <c r="G15" s="19">
        <f t="shared" si="0"/>
        <v>25788049.599999998</v>
      </c>
      <c r="I15" s="19"/>
    </row>
    <row r="16" spans="1:10" s="18" customFormat="1" ht="18" customHeight="1" x14ac:dyDescent="0.2">
      <c r="A16" s="16">
        <v>44874</v>
      </c>
      <c r="B16" s="17">
        <v>2248</v>
      </c>
      <c r="C16" s="18" t="s">
        <v>30</v>
      </c>
      <c r="D16" s="18" t="s">
        <v>31</v>
      </c>
      <c r="E16" s="19"/>
      <c r="F16" s="19">
        <v>1396.38</v>
      </c>
      <c r="G16" s="19">
        <f t="shared" si="0"/>
        <v>25786653.219999999</v>
      </c>
      <c r="I16" s="19"/>
    </row>
    <row r="17" spans="1:9" s="18" customFormat="1" ht="18" customHeight="1" x14ac:dyDescent="0.2">
      <c r="A17" s="16">
        <v>44874</v>
      </c>
      <c r="B17" s="17">
        <v>2246</v>
      </c>
      <c r="C17" s="18" t="s">
        <v>32</v>
      </c>
      <c r="D17" s="18" t="s">
        <v>33</v>
      </c>
      <c r="E17" s="19"/>
      <c r="F17" s="19">
        <v>164610</v>
      </c>
      <c r="G17" s="19">
        <f t="shared" si="0"/>
        <v>25622043.219999999</v>
      </c>
      <c r="I17" s="19"/>
    </row>
    <row r="18" spans="1:9" s="18" customFormat="1" ht="18" customHeight="1" x14ac:dyDescent="0.2">
      <c r="A18" s="16">
        <v>44875</v>
      </c>
      <c r="B18" s="17">
        <v>2266</v>
      </c>
      <c r="C18" s="18" t="s">
        <v>34</v>
      </c>
      <c r="D18" s="18" t="s">
        <v>35</v>
      </c>
      <c r="E18" s="19"/>
      <c r="F18" s="19">
        <v>8338290</v>
      </c>
      <c r="G18" s="19">
        <f t="shared" si="0"/>
        <v>17283753.219999999</v>
      </c>
      <c r="I18" s="19"/>
    </row>
    <row r="19" spans="1:9" s="18" customFormat="1" ht="18" customHeight="1" x14ac:dyDescent="0.2">
      <c r="A19" s="16">
        <v>44875</v>
      </c>
      <c r="B19" s="17">
        <v>2265</v>
      </c>
      <c r="C19" s="18" t="s">
        <v>36</v>
      </c>
      <c r="D19" s="21" t="s">
        <v>37</v>
      </c>
      <c r="E19" s="19"/>
      <c r="F19" s="19">
        <v>20000</v>
      </c>
      <c r="G19" s="19">
        <f t="shared" si="0"/>
        <v>17263753.219999999</v>
      </c>
      <c r="H19" s="19"/>
      <c r="I19" s="19"/>
    </row>
    <row r="20" spans="1:9" s="18" customFormat="1" ht="18" customHeight="1" x14ac:dyDescent="0.2">
      <c r="A20" s="16">
        <v>44876</v>
      </c>
      <c r="B20" s="17">
        <v>2276</v>
      </c>
      <c r="C20" s="18" t="s">
        <v>38</v>
      </c>
      <c r="D20" s="18" t="s">
        <v>39</v>
      </c>
      <c r="E20" s="19"/>
      <c r="F20" s="19">
        <v>279483</v>
      </c>
      <c r="G20" s="19">
        <f t="shared" si="0"/>
        <v>16984270.219999999</v>
      </c>
      <c r="H20" s="19"/>
      <c r="I20" s="19"/>
    </row>
    <row r="21" spans="1:9" s="18" customFormat="1" ht="18" customHeight="1" x14ac:dyDescent="0.2">
      <c r="A21" s="16">
        <v>44876</v>
      </c>
      <c r="B21" s="17">
        <v>2277</v>
      </c>
      <c r="C21" s="18" t="s">
        <v>40</v>
      </c>
      <c r="D21" s="18" t="s">
        <v>41</v>
      </c>
      <c r="E21" s="19"/>
      <c r="F21" s="19">
        <v>94400</v>
      </c>
      <c r="G21" s="19">
        <f t="shared" si="0"/>
        <v>16889870.219999999</v>
      </c>
      <c r="H21" s="19"/>
      <c r="I21" s="19"/>
    </row>
    <row r="22" spans="1:9" s="18" customFormat="1" ht="18" customHeight="1" x14ac:dyDescent="0.2">
      <c r="A22" s="16">
        <v>44876</v>
      </c>
      <c r="B22" s="17">
        <v>2268</v>
      </c>
      <c r="C22" s="18" t="s">
        <v>42</v>
      </c>
      <c r="D22" s="18" t="s">
        <v>43</v>
      </c>
      <c r="E22" s="19"/>
      <c r="F22" s="19">
        <v>36879.72</v>
      </c>
      <c r="G22" s="19">
        <f t="shared" si="0"/>
        <v>16852990.5</v>
      </c>
      <c r="H22" s="19"/>
      <c r="I22" s="19"/>
    </row>
    <row r="23" spans="1:9" s="18" customFormat="1" ht="18" customHeight="1" x14ac:dyDescent="0.2">
      <c r="A23" s="16">
        <v>44876</v>
      </c>
      <c r="B23" s="17">
        <v>2282</v>
      </c>
      <c r="C23" s="18" t="s">
        <v>12</v>
      </c>
      <c r="D23" s="18" t="s">
        <v>44</v>
      </c>
      <c r="E23" s="19"/>
      <c r="F23" s="19">
        <v>86957.5</v>
      </c>
      <c r="G23" s="19">
        <f t="shared" si="0"/>
        <v>16766033</v>
      </c>
      <c r="H23" s="19"/>
      <c r="I23" s="19"/>
    </row>
    <row r="24" spans="1:9" s="18" customFormat="1" ht="18" customHeight="1" x14ac:dyDescent="0.2">
      <c r="A24" s="16">
        <v>44880</v>
      </c>
      <c r="B24" s="17">
        <v>2288</v>
      </c>
      <c r="C24" s="18" t="s">
        <v>45</v>
      </c>
      <c r="D24" s="18" t="s">
        <v>46</v>
      </c>
      <c r="E24" s="19"/>
      <c r="F24" s="19">
        <v>8743710</v>
      </c>
      <c r="G24" s="19">
        <f t="shared" si="0"/>
        <v>8022323</v>
      </c>
      <c r="H24" s="19"/>
      <c r="I24" s="19"/>
    </row>
    <row r="25" spans="1:9" s="18" customFormat="1" ht="18" customHeight="1" x14ac:dyDescent="0.2">
      <c r="A25" s="16">
        <v>44880</v>
      </c>
      <c r="B25" s="17">
        <v>2288</v>
      </c>
      <c r="C25" s="18" t="s">
        <v>47</v>
      </c>
      <c r="D25" s="18" t="s">
        <v>48</v>
      </c>
      <c r="E25" s="19"/>
      <c r="F25" s="19">
        <v>604198.1</v>
      </c>
      <c r="G25" s="19">
        <f t="shared" si="0"/>
        <v>7418124.9000000004</v>
      </c>
      <c r="H25" s="19"/>
      <c r="I25" s="19"/>
    </row>
    <row r="26" spans="1:9" s="18" customFormat="1" ht="18" customHeight="1" x14ac:dyDescent="0.2">
      <c r="A26" s="16">
        <v>44880</v>
      </c>
      <c r="B26" s="17">
        <v>2288</v>
      </c>
      <c r="C26" s="18" t="s">
        <v>47</v>
      </c>
      <c r="D26" s="18" t="s">
        <v>49</v>
      </c>
      <c r="E26" s="19"/>
      <c r="F26" s="19">
        <v>620803.41</v>
      </c>
      <c r="G26" s="19">
        <f t="shared" si="0"/>
        <v>6797321.4900000002</v>
      </c>
      <c r="H26" s="19"/>
      <c r="I26" s="19"/>
    </row>
    <row r="27" spans="1:9" s="18" customFormat="1" ht="18" customHeight="1" x14ac:dyDescent="0.2">
      <c r="A27" s="16">
        <v>44880</v>
      </c>
      <c r="B27" s="17">
        <v>2288</v>
      </c>
      <c r="C27" s="18" t="s">
        <v>47</v>
      </c>
      <c r="D27" s="18" t="s">
        <v>50</v>
      </c>
      <c r="E27" s="19"/>
      <c r="F27" s="19">
        <v>83102.91</v>
      </c>
      <c r="G27" s="19">
        <f t="shared" si="0"/>
        <v>6714218.5800000001</v>
      </c>
      <c r="I27" s="19"/>
    </row>
    <row r="28" spans="1:9" s="18" customFormat="1" ht="18" customHeight="1" x14ac:dyDescent="0.2">
      <c r="A28" s="16">
        <v>44880</v>
      </c>
      <c r="B28" s="17">
        <v>2290</v>
      </c>
      <c r="C28" s="18" t="s">
        <v>51</v>
      </c>
      <c r="D28" s="18" t="s">
        <v>52</v>
      </c>
      <c r="E28" s="19"/>
      <c r="F28" s="19">
        <v>6406000</v>
      </c>
      <c r="G28" s="19">
        <f t="shared" si="0"/>
        <v>308218.58000000007</v>
      </c>
      <c r="I28" s="19"/>
    </row>
    <row r="29" spans="1:9" s="18" customFormat="1" ht="18" customHeight="1" x14ac:dyDescent="0.2">
      <c r="A29" s="16">
        <v>44880</v>
      </c>
      <c r="B29" s="17">
        <v>2290</v>
      </c>
      <c r="C29" s="18" t="s">
        <v>47</v>
      </c>
      <c r="D29" s="18" t="s">
        <v>48</v>
      </c>
      <c r="E29" s="19"/>
      <c r="F29" s="19">
        <v>452244.51</v>
      </c>
      <c r="G29" s="19">
        <f t="shared" si="0"/>
        <v>-144025.92999999993</v>
      </c>
      <c r="I29" s="19"/>
    </row>
    <row r="30" spans="1:9" s="18" customFormat="1" ht="18" customHeight="1" x14ac:dyDescent="0.2">
      <c r="A30" s="16">
        <v>44880</v>
      </c>
      <c r="B30" s="17">
        <v>2290</v>
      </c>
      <c r="C30" s="18" t="s">
        <v>47</v>
      </c>
      <c r="D30" s="18" t="s">
        <v>49</v>
      </c>
      <c r="E30" s="19"/>
      <c r="F30" s="19">
        <v>454826</v>
      </c>
      <c r="G30" s="19">
        <f t="shared" si="0"/>
        <v>-598851.92999999993</v>
      </c>
      <c r="I30" s="19"/>
    </row>
    <row r="31" spans="1:9" s="18" customFormat="1" ht="18" customHeight="1" x14ac:dyDescent="0.2">
      <c r="A31" s="16">
        <v>44880</v>
      </c>
      <c r="B31" s="17">
        <v>2290</v>
      </c>
      <c r="C31" s="18" t="s">
        <v>47</v>
      </c>
      <c r="D31" s="18" t="s">
        <v>50</v>
      </c>
      <c r="E31" s="19"/>
      <c r="F31" s="19">
        <v>60795.35</v>
      </c>
      <c r="G31" s="19">
        <f t="shared" si="0"/>
        <v>-659647.27999999991</v>
      </c>
      <c r="I31" s="19"/>
    </row>
    <row r="32" spans="1:9" s="18" customFormat="1" ht="18" customHeight="1" x14ac:dyDescent="0.2">
      <c r="A32" s="16">
        <v>44880</v>
      </c>
      <c r="B32" s="17">
        <v>2294</v>
      </c>
      <c r="C32" s="18" t="s">
        <v>53</v>
      </c>
      <c r="D32" s="18" t="s">
        <v>54</v>
      </c>
      <c r="E32" s="19"/>
      <c r="F32" s="19">
        <v>40662.5</v>
      </c>
      <c r="G32" s="19">
        <f t="shared" si="0"/>
        <v>-700309.77999999991</v>
      </c>
      <c r="I32" s="19"/>
    </row>
    <row r="33" spans="1:9" s="18" customFormat="1" ht="18" customHeight="1" x14ac:dyDescent="0.2">
      <c r="A33" s="16">
        <v>44880</v>
      </c>
      <c r="B33" s="17">
        <v>2294</v>
      </c>
      <c r="C33" s="18" t="s">
        <v>47</v>
      </c>
      <c r="D33" s="18" t="s">
        <v>48</v>
      </c>
      <c r="E33" s="19"/>
      <c r="F33" s="19">
        <v>2882.97</v>
      </c>
      <c r="G33" s="19">
        <f t="shared" si="0"/>
        <v>-703192.74999999988</v>
      </c>
      <c r="I33" s="19"/>
    </row>
    <row r="34" spans="1:9" s="18" customFormat="1" ht="18" customHeight="1" x14ac:dyDescent="0.2">
      <c r="A34" s="16">
        <v>44880</v>
      </c>
      <c r="B34" s="17">
        <v>2294</v>
      </c>
      <c r="C34" s="18" t="s">
        <v>47</v>
      </c>
      <c r="D34" s="18" t="s">
        <v>49</v>
      </c>
      <c r="E34" s="19"/>
      <c r="F34" s="19">
        <v>2887.04</v>
      </c>
      <c r="G34" s="19">
        <f t="shared" si="0"/>
        <v>-706079.78999999992</v>
      </c>
      <c r="I34" s="19"/>
    </row>
    <row r="35" spans="1:9" s="18" customFormat="1" ht="18" customHeight="1" x14ac:dyDescent="0.2">
      <c r="A35" s="16">
        <v>44880</v>
      </c>
      <c r="B35" s="17">
        <v>2294</v>
      </c>
      <c r="C35" s="18" t="s">
        <v>47</v>
      </c>
      <c r="D35" s="18" t="s">
        <v>50</v>
      </c>
      <c r="E35" s="19"/>
      <c r="F35" s="19">
        <v>447.29</v>
      </c>
      <c r="G35" s="19">
        <f t="shared" si="0"/>
        <v>-706527.08</v>
      </c>
      <c r="I35" s="19"/>
    </row>
    <row r="36" spans="1:9" s="18" customFormat="1" ht="18" customHeight="1" x14ac:dyDescent="0.2">
      <c r="A36" s="16">
        <v>44880</v>
      </c>
      <c r="B36" s="17">
        <v>2296</v>
      </c>
      <c r="C36" s="18" t="s">
        <v>55</v>
      </c>
      <c r="D36" s="18" t="s">
        <v>56</v>
      </c>
      <c r="E36" s="19"/>
      <c r="F36" s="19">
        <v>31000</v>
      </c>
      <c r="G36" s="19">
        <f t="shared" si="0"/>
        <v>-737527.08</v>
      </c>
      <c r="I36" s="19"/>
    </row>
    <row r="37" spans="1:9" s="18" customFormat="1" ht="18" customHeight="1" x14ac:dyDescent="0.2">
      <c r="A37" s="16">
        <v>44880</v>
      </c>
      <c r="B37" s="17">
        <v>2296</v>
      </c>
      <c r="C37" s="18" t="s">
        <v>47</v>
      </c>
      <c r="D37" s="18" t="s">
        <v>48</v>
      </c>
      <c r="E37" s="19"/>
      <c r="F37" s="19">
        <v>2197.9</v>
      </c>
      <c r="G37" s="19">
        <f t="shared" si="0"/>
        <v>-739724.98</v>
      </c>
      <c r="I37" s="19"/>
    </row>
    <row r="38" spans="1:9" s="18" customFormat="1" ht="18" customHeight="1" x14ac:dyDescent="0.2">
      <c r="A38" s="16">
        <v>44880</v>
      </c>
      <c r="B38" s="17">
        <v>2296</v>
      </c>
      <c r="C38" s="18" t="s">
        <v>47</v>
      </c>
      <c r="D38" s="18" t="s">
        <v>49</v>
      </c>
      <c r="E38" s="19"/>
      <c r="F38" s="19">
        <v>2201</v>
      </c>
      <c r="G38" s="19">
        <f t="shared" si="0"/>
        <v>-741925.98</v>
      </c>
      <c r="I38" s="19"/>
    </row>
    <row r="39" spans="1:9" s="18" customFormat="1" ht="18" customHeight="1" x14ac:dyDescent="0.2">
      <c r="A39" s="16">
        <v>44880</v>
      </c>
      <c r="B39" s="17">
        <v>2296</v>
      </c>
      <c r="C39" s="18" t="s">
        <v>47</v>
      </c>
      <c r="D39" s="18" t="s">
        <v>50</v>
      </c>
      <c r="E39" s="19"/>
      <c r="F39" s="19">
        <v>341</v>
      </c>
      <c r="G39" s="19">
        <f t="shared" si="0"/>
        <v>-742266.98</v>
      </c>
      <c r="I39" s="19"/>
    </row>
    <row r="40" spans="1:9" s="18" customFormat="1" ht="18" customHeight="1" x14ac:dyDescent="0.2">
      <c r="A40" s="16">
        <v>44880</v>
      </c>
      <c r="B40" s="17">
        <v>2298</v>
      </c>
      <c r="C40" s="18" t="s">
        <v>57</v>
      </c>
      <c r="D40" s="18" t="s">
        <v>58</v>
      </c>
      <c r="E40" s="19"/>
      <c r="F40" s="19">
        <v>9000</v>
      </c>
      <c r="G40" s="19">
        <f t="shared" si="0"/>
        <v>-751266.98</v>
      </c>
      <c r="I40" s="19"/>
    </row>
    <row r="41" spans="1:9" s="18" customFormat="1" ht="18" customHeight="1" x14ac:dyDescent="0.2">
      <c r="A41" s="16">
        <v>44880</v>
      </c>
      <c r="B41" s="17">
        <v>2292</v>
      </c>
      <c r="C41" s="18" t="s">
        <v>59</v>
      </c>
      <c r="D41" s="18" t="s">
        <v>60</v>
      </c>
      <c r="E41" s="19"/>
      <c r="F41" s="19">
        <v>626000</v>
      </c>
      <c r="G41" s="19">
        <f t="shared" si="0"/>
        <v>-1377266.98</v>
      </c>
      <c r="I41" s="19"/>
    </row>
    <row r="42" spans="1:9" s="18" customFormat="1" ht="18" customHeight="1" x14ac:dyDescent="0.2">
      <c r="A42" s="16">
        <v>44880</v>
      </c>
      <c r="B42" s="17">
        <v>173</v>
      </c>
      <c r="C42" s="22" t="s">
        <v>61</v>
      </c>
      <c r="D42" s="22" t="s">
        <v>62</v>
      </c>
      <c r="E42" s="19">
        <v>5538054.9199999999</v>
      </c>
      <c r="F42" s="19"/>
      <c r="G42" s="19">
        <f>+G41+E42</f>
        <v>4160787.94</v>
      </c>
      <c r="I42" s="19"/>
    </row>
    <row r="43" spans="1:9" s="18" customFormat="1" ht="18" customHeight="1" x14ac:dyDescent="0.2">
      <c r="A43" s="16">
        <v>44880</v>
      </c>
      <c r="B43" s="17">
        <v>287</v>
      </c>
      <c r="C43" s="23" t="s">
        <v>61</v>
      </c>
      <c r="D43" s="23" t="s">
        <v>63</v>
      </c>
      <c r="E43" s="19">
        <v>18098560.079999998</v>
      </c>
      <c r="F43" s="19"/>
      <c r="G43" s="19">
        <f>+G42+E43</f>
        <v>22259348.02</v>
      </c>
      <c r="I43" s="19"/>
    </row>
    <row r="44" spans="1:9" s="18" customFormat="1" ht="18" customHeight="1" x14ac:dyDescent="0.2">
      <c r="A44" s="16">
        <v>44881</v>
      </c>
      <c r="B44" s="17">
        <v>2315</v>
      </c>
      <c r="C44" s="18" t="s">
        <v>64</v>
      </c>
      <c r="D44" s="18" t="s">
        <v>65</v>
      </c>
      <c r="E44" s="19"/>
      <c r="F44" s="19">
        <v>65063.39</v>
      </c>
      <c r="G44" s="19">
        <f>+G43-F44</f>
        <v>22194284.629999999</v>
      </c>
      <c r="I44" s="19"/>
    </row>
    <row r="45" spans="1:9" s="18" customFormat="1" ht="18" customHeight="1" x14ac:dyDescent="0.2">
      <c r="A45" s="16">
        <v>44881</v>
      </c>
      <c r="B45" s="17">
        <v>2321</v>
      </c>
      <c r="C45" s="18" t="s">
        <v>66</v>
      </c>
      <c r="D45" s="18" t="s">
        <v>67</v>
      </c>
      <c r="E45" s="19"/>
      <c r="F45" s="19">
        <v>305348.90999999997</v>
      </c>
      <c r="G45" s="19">
        <f t="shared" ref="G45:G51" si="1">+G44-F45</f>
        <v>21888935.719999999</v>
      </c>
      <c r="H45" s="24"/>
      <c r="I45" s="19"/>
    </row>
    <row r="46" spans="1:9" s="18" customFormat="1" ht="18" customHeight="1" x14ac:dyDescent="0.2">
      <c r="A46" s="16">
        <v>44881</v>
      </c>
      <c r="B46" s="17">
        <v>2317</v>
      </c>
      <c r="C46" s="18" t="s">
        <v>68</v>
      </c>
      <c r="D46" s="18" t="s">
        <v>69</v>
      </c>
      <c r="E46" s="19"/>
      <c r="F46" s="19">
        <v>17334</v>
      </c>
      <c r="G46" s="19">
        <f t="shared" si="1"/>
        <v>21871601.719999999</v>
      </c>
      <c r="I46" s="19"/>
    </row>
    <row r="47" spans="1:9" s="18" customFormat="1" ht="18" customHeight="1" x14ac:dyDescent="0.2">
      <c r="A47" s="16">
        <v>44881</v>
      </c>
      <c r="B47" s="17">
        <v>2322</v>
      </c>
      <c r="C47" s="18" t="s">
        <v>10</v>
      </c>
      <c r="D47" s="18" t="s">
        <v>70</v>
      </c>
      <c r="E47" s="19"/>
      <c r="F47" s="19">
        <v>180000</v>
      </c>
      <c r="G47" s="19">
        <f t="shared" si="1"/>
        <v>21691601.719999999</v>
      </c>
      <c r="I47" s="19"/>
    </row>
    <row r="48" spans="1:9" s="18" customFormat="1" ht="18" customHeight="1" x14ac:dyDescent="0.2">
      <c r="A48" s="16">
        <v>44882</v>
      </c>
      <c r="B48" s="17">
        <v>2334</v>
      </c>
      <c r="C48" s="18" t="s">
        <v>71</v>
      </c>
      <c r="D48" s="18" t="s">
        <v>72</v>
      </c>
      <c r="E48" s="19"/>
      <c r="F48" s="19">
        <v>59745.3</v>
      </c>
      <c r="G48" s="19">
        <f t="shared" si="1"/>
        <v>21631856.419999998</v>
      </c>
      <c r="I48" s="19"/>
    </row>
    <row r="49" spans="1:10" s="18" customFormat="1" ht="18" customHeight="1" x14ac:dyDescent="0.2">
      <c r="A49" s="16">
        <v>44886</v>
      </c>
      <c r="B49" s="17">
        <v>2359</v>
      </c>
      <c r="C49" s="18" t="s">
        <v>73</v>
      </c>
      <c r="D49" s="18" t="s">
        <v>74</v>
      </c>
      <c r="E49" s="19"/>
      <c r="F49" s="19">
        <v>473694</v>
      </c>
      <c r="G49" s="19">
        <f t="shared" si="1"/>
        <v>21158162.419999998</v>
      </c>
      <c r="I49" s="19"/>
    </row>
    <row r="50" spans="1:10" s="18" customFormat="1" ht="18" customHeight="1" x14ac:dyDescent="0.2">
      <c r="A50" s="16">
        <v>44886</v>
      </c>
      <c r="B50" s="17">
        <v>2367</v>
      </c>
      <c r="C50" s="18" t="s">
        <v>73</v>
      </c>
      <c r="D50" s="18" t="s">
        <v>75</v>
      </c>
      <c r="E50" s="19"/>
      <c r="F50" s="19">
        <v>52000</v>
      </c>
      <c r="G50" s="19">
        <f t="shared" si="1"/>
        <v>21106162.419999998</v>
      </c>
      <c r="H50" s="19"/>
      <c r="I50" s="19"/>
    </row>
    <row r="51" spans="1:10" s="18" customFormat="1" ht="18" customHeight="1" x14ac:dyDescent="0.2">
      <c r="A51" s="16">
        <v>44887</v>
      </c>
      <c r="B51" s="17">
        <v>2384</v>
      </c>
      <c r="C51" s="18" t="s">
        <v>73</v>
      </c>
      <c r="D51" s="18" t="s">
        <v>76</v>
      </c>
      <c r="E51" s="19"/>
      <c r="F51" s="19">
        <v>47992.62</v>
      </c>
      <c r="G51" s="19">
        <f t="shared" si="1"/>
        <v>21058169.799999997</v>
      </c>
      <c r="H51" s="19"/>
      <c r="I51" s="19"/>
    </row>
    <row r="52" spans="1:10" s="18" customFormat="1" ht="18" customHeight="1" x14ac:dyDescent="0.2">
      <c r="A52" s="16">
        <v>44887</v>
      </c>
      <c r="B52" s="17">
        <v>4105</v>
      </c>
      <c r="C52" s="18" t="s">
        <v>14</v>
      </c>
      <c r="D52" s="23" t="s">
        <v>77</v>
      </c>
      <c r="E52" s="19">
        <v>15499743.369999999</v>
      </c>
      <c r="F52" s="19"/>
      <c r="G52" s="19">
        <f>+G51+E52</f>
        <v>36557913.169999994</v>
      </c>
      <c r="H52" s="24"/>
      <c r="I52" s="19"/>
    </row>
    <row r="53" spans="1:10" s="18" customFormat="1" ht="18" customHeight="1" x14ac:dyDescent="0.2">
      <c r="A53" s="16"/>
      <c r="B53" s="17"/>
      <c r="D53" s="25" t="s">
        <v>78</v>
      </c>
      <c r="E53" s="26">
        <f>SUM(E42:E52)</f>
        <v>39136358.369999997</v>
      </c>
      <c r="F53" s="26">
        <f>SUM(F5:F52)</f>
        <v>30490637.850000001</v>
      </c>
      <c r="G53" s="26">
        <v>36557913.170000002</v>
      </c>
      <c r="H53" s="24"/>
      <c r="I53" s="19"/>
    </row>
    <row r="54" spans="1:10" x14ac:dyDescent="0.25">
      <c r="A54" s="27"/>
      <c r="B54" s="28"/>
      <c r="E54" s="29"/>
      <c r="F54" s="29"/>
      <c r="G54" s="29"/>
      <c r="H54" s="30"/>
      <c r="I54" s="29"/>
    </row>
    <row r="55" spans="1:10" x14ac:dyDescent="0.25">
      <c r="A55" s="27"/>
      <c r="B55" s="28"/>
      <c r="D55" t="s">
        <v>79</v>
      </c>
      <c r="E55" s="29"/>
      <c r="F55" s="29"/>
      <c r="G55" s="29"/>
      <c r="I55" s="29"/>
    </row>
    <row r="56" spans="1:10" x14ac:dyDescent="0.25">
      <c r="A56" s="27"/>
      <c r="B56" s="28"/>
      <c r="E56" s="29"/>
      <c r="F56" s="29"/>
      <c r="G56" s="29"/>
      <c r="I56" s="29"/>
    </row>
    <row r="57" spans="1:10" x14ac:dyDescent="0.25">
      <c r="A57" s="27"/>
      <c r="B57" s="28"/>
      <c r="E57" s="29"/>
      <c r="F57" s="29"/>
      <c r="G57" s="29"/>
      <c r="I57" s="29"/>
    </row>
    <row r="58" spans="1:10" s="3" customFormat="1" ht="18" customHeight="1" x14ac:dyDescent="0.25">
      <c r="A58" s="50" t="s">
        <v>0</v>
      </c>
      <c r="B58" s="50"/>
      <c r="C58" s="50"/>
      <c r="D58" s="50"/>
      <c r="E58" s="50"/>
      <c r="F58" s="50"/>
      <c r="G58" s="50"/>
      <c r="H58" s="1"/>
      <c r="I58" s="2"/>
      <c r="J58" s="2"/>
    </row>
    <row r="59" spans="1:10" s="3" customFormat="1" ht="16.5" customHeight="1" x14ac:dyDescent="0.2">
      <c r="A59" s="51" t="s">
        <v>1</v>
      </c>
      <c r="B59" s="51"/>
      <c r="C59" s="51"/>
      <c r="D59" s="51"/>
      <c r="E59" s="51"/>
      <c r="F59" s="51"/>
      <c r="G59" s="51"/>
      <c r="H59" s="4"/>
      <c r="I59" s="2"/>
      <c r="J59" s="2"/>
    </row>
    <row r="60" spans="1:10" s="9" customFormat="1" ht="16.5" customHeight="1" x14ac:dyDescent="0.25">
      <c r="A60" s="5" t="s">
        <v>2</v>
      </c>
      <c r="B60" s="6" t="s">
        <v>3</v>
      </c>
      <c r="C60" s="6" t="s">
        <v>4</v>
      </c>
      <c r="D60" s="6" t="s">
        <v>5</v>
      </c>
      <c r="E60" s="7" t="s">
        <v>6</v>
      </c>
      <c r="F60" s="7" t="s">
        <v>7</v>
      </c>
      <c r="G60" s="7" t="s">
        <v>8</v>
      </c>
      <c r="H60" s="8"/>
      <c r="I60" s="8"/>
      <c r="J60" s="8"/>
    </row>
    <row r="61" spans="1:10" s="3" customFormat="1" ht="16.5" customHeight="1" x14ac:dyDescent="0.2">
      <c r="A61" s="10" t="s">
        <v>9</v>
      </c>
      <c r="B61" s="11"/>
      <c r="C61" s="12"/>
      <c r="D61" s="13"/>
      <c r="E61" s="14"/>
      <c r="F61" s="14"/>
      <c r="G61" s="15">
        <v>36557913.170000002</v>
      </c>
      <c r="H61" s="2"/>
      <c r="I61" s="2"/>
      <c r="J61" s="2"/>
    </row>
    <row r="62" spans="1:10" s="18" customFormat="1" ht="24" customHeight="1" x14ac:dyDescent="0.2">
      <c r="A62" s="16">
        <v>44889</v>
      </c>
      <c r="B62" s="17">
        <v>2399</v>
      </c>
      <c r="C62" s="18" t="s">
        <v>53</v>
      </c>
      <c r="D62" s="31" t="s">
        <v>80</v>
      </c>
      <c r="E62" s="19"/>
      <c r="F62" s="19">
        <v>40662.5</v>
      </c>
      <c r="G62" s="19">
        <f>+G61-F62</f>
        <v>36517250.670000002</v>
      </c>
      <c r="I62" s="19"/>
    </row>
    <row r="63" spans="1:10" s="18" customFormat="1" ht="24" customHeight="1" x14ac:dyDescent="0.2">
      <c r="A63" s="16">
        <v>44889</v>
      </c>
      <c r="B63" s="17">
        <v>2401</v>
      </c>
      <c r="C63" s="18" t="s">
        <v>59</v>
      </c>
      <c r="D63" s="18" t="s">
        <v>81</v>
      </c>
      <c r="E63" s="19"/>
      <c r="F63" s="19">
        <v>38833.33</v>
      </c>
      <c r="G63" s="19">
        <f t="shared" ref="G63:G77" si="2">+G62-F63</f>
        <v>36478417.340000004</v>
      </c>
      <c r="I63" s="19"/>
    </row>
    <row r="64" spans="1:10" s="18" customFormat="1" ht="24" customHeight="1" x14ac:dyDescent="0.2">
      <c r="A64" s="16">
        <v>44889</v>
      </c>
      <c r="B64" s="17">
        <v>2403</v>
      </c>
      <c r="C64" s="18" t="s">
        <v>55</v>
      </c>
      <c r="D64" s="18" t="s">
        <v>82</v>
      </c>
      <c r="E64" s="19"/>
      <c r="F64" s="19">
        <v>348824.99</v>
      </c>
      <c r="G64" s="19">
        <f t="shared" si="2"/>
        <v>36129592.350000001</v>
      </c>
      <c r="I64" s="19"/>
    </row>
    <row r="65" spans="1:9" s="18" customFormat="1" ht="24" customHeight="1" x14ac:dyDescent="0.2">
      <c r="A65" s="16">
        <v>44889</v>
      </c>
      <c r="B65" s="17">
        <v>2405</v>
      </c>
      <c r="C65" s="18" t="s">
        <v>59</v>
      </c>
      <c r="D65" s="18" t="s">
        <v>83</v>
      </c>
      <c r="E65" s="19"/>
      <c r="F65" s="19">
        <v>569833.34</v>
      </c>
      <c r="G65" s="19">
        <f t="shared" si="2"/>
        <v>35559759.009999998</v>
      </c>
      <c r="I65" s="19"/>
    </row>
    <row r="66" spans="1:9" s="18" customFormat="1" ht="24" customHeight="1" x14ac:dyDescent="0.2">
      <c r="A66" s="16">
        <v>44893</v>
      </c>
      <c r="B66" s="17">
        <v>2432</v>
      </c>
      <c r="C66" s="18" t="s">
        <v>84</v>
      </c>
      <c r="D66" s="32" t="s">
        <v>85</v>
      </c>
      <c r="E66" s="19"/>
      <c r="F66" s="19">
        <v>58300</v>
      </c>
      <c r="G66" s="19">
        <f t="shared" si="2"/>
        <v>35501459.009999998</v>
      </c>
      <c r="I66" s="19"/>
    </row>
    <row r="67" spans="1:9" s="18" customFormat="1" ht="24" customHeight="1" x14ac:dyDescent="0.2">
      <c r="A67" s="16">
        <v>44893</v>
      </c>
      <c r="B67" s="17">
        <v>2427</v>
      </c>
      <c r="C67" s="18" t="s">
        <v>86</v>
      </c>
      <c r="D67" s="18" t="s">
        <v>87</v>
      </c>
      <c r="E67" s="19"/>
      <c r="F67" s="19">
        <v>15735.3</v>
      </c>
      <c r="G67" s="19">
        <f t="shared" si="2"/>
        <v>35485723.710000001</v>
      </c>
      <c r="I67" s="19"/>
    </row>
    <row r="68" spans="1:9" s="18" customFormat="1" ht="24" customHeight="1" x14ac:dyDescent="0.2">
      <c r="A68" s="16">
        <v>44890</v>
      </c>
      <c r="B68" s="17">
        <v>2419</v>
      </c>
      <c r="C68" s="18" t="s">
        <v>38</v>
      </c>
      <c r="D68" s="18" t="s">
        <v>88</v>
      </c>
      <c r="E68" s="19"/>
      <c r="F68" s="19">
        <v>69620</v>
      </c>
      <c r="G68" s="19">
        <f t="shared" si="2"/>
        <v>35416103.710000001</v>
      </c>
      <c r="I68" s="19"/>
    </row>
    <row r="69" spans="1:9" s="18" customFormat="1" ht="24" customHeight="1" x14ac:dyDescent="0.2">
      <c r="A69" s="16">
        <v>44893</v>
      </c>
      <c r="B69" s="17">
        <v>2437</v>
      </c>
      <c r="C69" s="18" t="s">
        <v>89</v>
      </c>
      <c r="D69" s="18" t="s">
        <v>90</v>
      </c>
      <c r="E69" s="19"/>
      <c r="F69" s="19">
        <v>3900000</v>
      </c>
      <c r="G69" s="19">
        <f t="shared" si="2"/>
        <v>31516103.710000001</v>
      </c>
      <c r="I69" s="19"/>
    </row>
    <row r="70" spans="1:9" s="18" customFormat="1" ht="24" customHeight="1" x14ac:dyDescent="0.2">
      <c r="A70" s="16">
        <v>44893</v>
      </c>
      <c r="B70" s="17">
        <v>2443</v>
      </c>
      <c r="C70" s="18" t="s">
        <v>91</v>
      </c>
      <c r="D70" s="22" t="s">
        <v>92</v>
      </c>
      <c r="E70" s="19"/>
      <c r="F70" s="19">
        <v>35050</v>
      </c>
      <c r="G70" s="19">
        <f t="shared" si="2"/>
        <v>31481053.710000001</v>
      </c>
      <c r="I70" s="19"/>
    </row>
    <row r="71" spans="1:9" s="18" customFormat="1" ht="24" customHeight="1" x14ac:dyDescent="0.2">
      <c r="A71" s="16">
        <v>44893</v>
      </c>
      <c r="B71" s="17">
        <v>2436</v>
      </c>
      <c r="C71" s="18" t="s">
        <v>93</v>
      </c>
      <c r="D71" s="22" t="s">
        <v>94</v>
      </c>
      <c r="E71" s="19"/>
      <c r="F71" s="19">
        <v>108449.3</v>
      </c>
      <c r="G71" s="19">
        <f t="shared" si="2"/>
        <v>31372604.41</v>
      </c>
      <c r="I71" s="19"/>
    </row>
    <row r="72" spans="1:9" s="18" customFormat="1" ht="24" customHeight="1" x14ac:dyDescent="0.2">
      <c r="A72" s="16">
        <v>44893</v>
      </c>
      <c r="B72" s="17">
        <v>2433</v>
      </c>
      <c r="C72" s="18" t="s">
        <v>95</v>
      </c>
      <c r="D72" s="18" t="s">
        <v>96</v>
      </c>
      <c r="E72" s="19"/>
      <c r="F72" s="19">
        <v>80712</v>
      </c>
      <c r="G72" s="19">
        <f t="shared" si="2"/>
        <v>31291892.41</v>
      </c>
      <c r="I72" s="19"/>
    </row>
    <row r="73" spans="1:9" s="18" customFormat="1" ht="24" customHeight="1" x14ac:dyDescent="0.2">
      <c r="A73" s="16">
        <v>44893</v>
      </c>
      <c r="B73" s="17">
        <v>2430</v>
      </c>
      <c r="C73" s="18" t="s">
        <v>97</v>
      </c>
      <c r="D73" s="18" t="s">
        <v>98</v>
      </c>
      <c r="E73" s="19"/>
      <c r="F73" s="19">
        <v>159989.32999999999</v>
      </c>
      <c r="G73" s="19">
        <f t="shared" si="2"/>
        <v>31131903.080000002</v>
      </c>
      <c r="I73" s="19"/>
    </row>
    <row r="74" spans="1:9" s="18" customFormat="1" ht="24" customHeight="1" x14ac:dyDescent="0.2">
      <c r="A74" s="16">
        <v>44893</v>
      </c>
      <c r="B74" s="17">
        <v>2431</v>
      </c>
      <c r="C74" s="18" t="s">
        <v>68</v>
      </c>
      <c r="D74" s="18" t="s">
        <v>69</v>
      </c>
      <c r="E74" s="19"/>
      <c r="F74" s="19">
        <v>5974</v>
      </c>
      <c r="G74" s="19">
        <f t="shared" si="2"/>
        <v>31125929.080000002</v>
      </c>
      <c r="I74" s="19"/>
    </row>
    <row r="75" spans="1:9" s="18" customFormat="1" ht="24" customHeight="1" x14ac:dyDescent="0.2">
      <c r="A75" s="16">
        <v>44893</v>
      </c>
      <c r="B75" s="17">
        <v>2439</v>
      </c>
      <c r="C75" s="18" t="s">
        <v>99</v>
      </c>
      <c r="D75" s="18" t="s">
        <v>100</v>
      </c>
      <c r="E75" s="19"/>
      <c r="F75" s="19">
        <v>57481.3</v>
      </c>
      <c r="G75" s="19">
        <f t="shared" si="2"/>
        <v>31068447.780000001</v>
      </c>
      <c r="I75" s="19"/>
    </row>
    <row r="76" spans="1:9" s="18" customFormat="1" ht="24" customHeight="1" x14ac:dyDescent="0.2">
      <c r="A76" s="16">
        <v>44894</v>
      </c>
      <c r="B76" s="17">
        <v>2449</v>
      </c>
      <c r="C76" s="18" t="s">
        <v>12</v>
      </c>
      <c r="D76" s="18" t="s">
        <v>101</v>
      </c>
      <c r="E76" s="19"/>
      <c r="F76" s="19">
        <v>439862.51</v>
      </c>
      <c r="G76" s="19">
        <f t="shared" si="2"/>
        <v>30628585.27</v>
      </c>
      <c r="I76" s="19"/>
    </row>
    <row r="77" spans="1:9" s="18" customFormat="1" ht="24" customHeight="1" x14ac:dyDescent="0.2">
      <c r="A77" s="16">
        <v>44895</v>
      </c>
      <c r="B77" s="17">
        <v>2454</v>
      </c>
      <c r="C77" s="18" t="s">
        <v>55</v>
      </c>
      <c r="D77" s="18" t="s">
        <v>102</v>
      </c>
      <c r="E77" s="19"/>
      <c r="F77" s="19">
        <v>5877733.3600000003</v>
      </c>
      <c r="G77" s="19">
        <f t="shared" si="2"/>
        <v>24750851.91</v>
      </c>
      <c r="I77" s="19">
        <f>+I75-I76</f>
        <v>0</v>
      </c>
    </row>
    <row r="78" spans="1:9" x14ac:dyDescent="0.25">
      <c r="A78" s="27"/>
      <c r="B78" s="28"/>
      <c r="D78" s="33" t="s">
        <v>103</v>
      </c>
      <c r="E78" s="34"/>
      <c r="F78" s="34">
        <f>SUM(F62:F77)</f>
        <v>11807061.26</v>
      </c>
      <c r="G78" s="34">
        <v>24750851.91</v>
      </c>
      <c r="H78" s="35"/>
      <c r="I78" s="29"/>
    </row>
    <row r="79" spans="1:9" x14ac:dyDescent="0.25">
      <c r="A79" s="27"/>
      <c r="B79" s="28"/>
      <c r="D79" s="36" t="s">
        <v>104</v>
      </c>
      <c r="E79" s="37">
        <v>39136358.369999997</v>
      </c>
      <c r="F79" s="37">
        <f>+F78+F53</f>
        <v>42297699.109999999</v>
      </c>
      <c r="G79" s="37">
        <v>24750851.91</v>
      </c>
      <c r="H79" s="35"/>
      <c r="I79" s="29"/>
    </row>
    <row r="80" spans="1:9" x14ac:dyDescent="0.25">
      <c r="A80" s="27"/>
      <c r="B80" s="28"/>
      <c r="E80" s="29"/>
      <c r="F80" s="29"/>
      <c r="G80" s="29"/>
      <c r="I80" s="29"/>
    </row>
    <row r="81" spans="1:10" x14ac:dyDescent="0.25">
      <c r="A81" s="27"/>
      <c r="B81" s="28"/>
      <c r="E81" s="29"/>
      <c r="F81" s="29"/>
      <c r="G81" s="29"/>
      <c r="I81" s="29"/>
    </row>
    <row r="82" spans="1:10" x14ac:dyDescent="0.25">
      <c r="A82" s="27"/>
      <c r="B82" s="28"/>
      <c r="E82" s="29"/>
      <c r="F82" s="29"/>
      <c r="G82" s="29"/>
      <c r="I82" s="29"/>
    </row>
    <row r="83" spans="1:10" x14ac:dyDescent="0.25">
      <c r="A83" s="27"/>
      <c r="B83" s="28"/>
      <c r="E83" s="29"/>
      <c r="F83" s="29"/>
      <c r="G83" s="29"/>
      <c r="I83" s="29"/>
    </row>
    <row r="84" spans="1:10" x14ac:dyDescent="0.25">
      <c r="A84" s="27"/>
      <c r="B84" s="28"/>
      <c r="E84" s="29"/>
      <c r="F84" s="29"/>
      <c r="G84" s="29"/>
      <c r="I84" s="29"/>
    </row>
    <row r="85" spans="1:10" s="40" customFormat="1" ht="16.5" customHeight="1" x14ac:dyDescent="0.15">
      <c r="A85" s="38" t="s">
        <v>105</v>
      </c>
      <c r="B85" s="39"/>
      <c r="E85" s="41"/>
      <c r="F85" s="42"/>
      <c r="I85" s="43"/>
      <c r="J85" s="43"/>
    </row>
    <row r="86" spans="1:10" s="40" customFormat="1" ht="3.75" customHeight="1" x14ac:dyDescent="0.15">
      <c r="A86" s="44"/>
      <c r="B86" s="45"/>
      <c r="E86" s="41"/>
      <c r="F86" s="43"/>
      <c r="G86" s="41"/>
      <c r="H86" s="43"/>
      <c r="I86" s="43"/>
      <c r="J86" s="43"/>
    </row>
    <row r="87" spans="1:10" ht="17.45" customHeight="1" x14ac:dyDescent="0.25">
      <c r="A87" s="52" t="s">
        <v>106</v>
      </c>
      <c r="B87" s="52"/>
      <c r="C87" s="52"/>
      <c r="D87" s="46"/>
      <c r="E87" s="47" t="s">
        <v>107</v>
      </c>
      <c r="F87" s="47"/>
      <c r="G87" s="48"/>
      <c r="H87" s="29"/>
      <c r="I87" s="29"/>
      <c r="J87" s="29"/>
    </row>
    <row r="88" spans="1:10" ht="17.45" customHeight="1" x14ac:dyDescent="0.25">
      <c r="A88" s="52" t="s">
        <v>108</v>
      </c>
      <c r="B88" s="52"/>
      <c r="C88" s="52"/>
      <c r="D88" s="49"/>
      <c r="E88" s="52" t="s">
        <v>109</v>
      </c>
      <c r="F88" s="52"/>
      <c r="G88" s="52"/>
      <c r="H88" s="29"/>
      <c r="I88" s="29"/>
      <c r="J88" s="29"/>
    </row>
    <row r="89" spans="1:10" x14ac:dyDescent="0.25">
      <c r="A89" s="27"/>
      <c r="B89" s="28"/>
      <c r="E89" s="29"/>
      <c r="F89" s="29"/>
      <c r="G89" s="29"/>
      <c r="I89" s="29"/>
    </row>
    <row r="90" spans="1:10" x14ac:dyDescent="0.25">
      <c r="A90" s="27"/>
      <c r="B90" s="28"/>
      <c r="E90" s="29"/>
      <c r="F90" s="29"/>
      <c r="G90" s="29"/>
      <c r="I90" s="29"/>
    </row>
    <row r="91" spans="1:10" x14ac:dyDescent="0.25">
      <c r="A91" s="27"/>
      <c r="B91" s="28"/>
      <c r="E91" s="29"/>
      <c r="F91" s="29"/>
      <c r="G91" s="29"/>
      <c r="I91" s="29"/>
    </row>
    <row r="92" spans="1:10" x14ac:dyDescent="0.25">
      <c r="A92" s="27"/>
      <c r="B92" s="28"/>
      <c r="E92" s="29"/>
      <c r="F92" s="29"/>
      <c r="G92" s="29"/>
      <c r="I92" s="29"/>
    </row>
    <row r="93" spans="1:10" x14ac:dyDescent="0.25">
      <c r="A93" s="27"/>
      <c r="B93" s="28"/>
      <c r="E93" s="29"/>
      <c r="F93" s="29"/>
      <c r="G93" s="29"/>
      <c r="I93" s="29"/>
    </row>
    <row r="94" spans="1:10" x14ac:dyDescent="0.25">
      <c r="A94" s="27"/>
      <c r="B94" s="28"/>
      <c r="E94" s="29"/>
      <c r="F94" s="29"/>
      <c r="G94" s="29"/>
      <c r="I94" s="29"/>
    </row>
    <row r="95" spans="1:10" x14ac:dyDescent="0.25">
      <c r="A95" s="27"/>
      <c r="B95" s="28"/>
      <c r="E95" s="29"/>
      <c r="F95" s="29"/>
      <c r="G95" s="29"/>
      <c r="I95" s="29"/>
    </row>
    <row r="96" spans="1:10" x14ac:dyDescent="0.25">
      <c r="A96" s="27"/>
      <c r="B96" s="28"/>
      <c r="E96" s="29"/>
      <c r="F96" s="29"/>
      <c r="G96" s="29"/>
      <c r="I96" s="29"/>
    </row>
    <row r="97" spans="1:9" x14ac:dyDescent="0.25">
      <c r="A97" s="27"/>
      <c r="B97" s="28"/>
      <c r="E97" s="29"/>
      <c r="F97" s="29"/>
      <c r="G97" s="29"/>
      <c r="I97" s="29"/>
    </row>
    <row r="98" spans="1:9" x14ac:dyDescent="0.25">
      <c r="A98" s="27"/>
      <c r="B98" s="28"/>
      <c r="E98" s="29"/>
      <c r="F98" s="29"/>
      <c r="G98" s="29"/>
      <c r="I98" s="29"/>
    </row>
    <row r="99" spans="1:9" x14ac:dyDescent="0.25">
      <c r="A99" s="27"/>
      <c r="B99" s="28"/>
      <c r="E99" s="29"/>
      <c r="F99" s="29"/>
      <c r="G99" s="29"/>
      <c r="I99" s="29"/>
    </row>
    <row r="100" spans="1:9" x14ac:dyDescent="0.25">
      <c r="A100" s="27"/>
      <c r="B100" s="28"/>
      <c r="E100" s="29"/>
      <c r="F100" s="29"/>
      <c r="G100" s="29"/>
      <c r="I100" s="29"/>
    </row>
    <row r="101" spans="1:9" x14ac:dyDescent="0.25">
      <c r="A101" s="27"/>
      <c r="B101" s="28"/>
      <c r="E101" s="29"/>
      <c r="F101" s="29"/>
      <c r="G101" s="29"/>
      <c r="I101" s="29"/>
    </row>
    <row r="102" spans="1:9" x14ac:dyDescent="0.25">
      <c r="A102" s="27"/>
      <c r="B102" s="28"/>
      <c r="E102" s="29"/>
      <c r="F102" s="29"/>
      <c r="G102" s="29"/>
      <c r="I102" s="29"/>
    </row>
    <row r="103" spans="1:9" x14ac:dyDescent="0.25">
      <c r="A103" s="27"/>
      <c r="B103" s="28"/>
      <c r="E103" s="29"/>
      <c r="F103" s="29"/>
      <c r="G103" s="29"/>
      <c r="I103" s="29"/>
    </row>
    <row r="104" spans="1:9" x14ac:dyDescent="0.25">
      <c r="A104" s="27"/>
      <c r="B104" s="28"/>
      <c r="E104" s="29"/>
      <c r="F104" s="29"/>
      <c r="G104" s="29"/>
      <c r="I104" s="29"/>
    </row>
    <row r="105" spans="1:9" x14ac:dyDescent="0.25">
      <c r="A105" s="27"/>
      <c r="B105" s="28"/>
      <c r="E105" s="29"/>
      <c r="F105" s="29"/>
      <c r="G105" s="29"/>
      <c r="I105" s="29"/>
    </row>
    <row r="106" spans="1:9" x14ac:dyDescent="0.25">
      <c r="A106" s="27"/>
      <c r="B106" s="28"/>
      <c r="E106" s="29"/>
      <c r="F106" s="29"/>
      <c r="G106" s="29"/>
      <c r="I106" s="29"/>
    </row>
    <row r="107" spans="1:9" x14ac:dyDescent="0.25">
      <c r="A107" s="27"/>
      <c r="B107" s="28"/>
      <c r="E107" s="29"/>
      <c r="F107" s="29"/>
      <c r="G107" s="29"/>
      <c r="I107" s="29"/>
    </row>
    <row r="108" spans="1:9" x14ac:dyDescent="0.25">
      <c r="A108" s="27"/>
      <c r="B108" s="28"/>
      <c r="E108" s="29"/>
      <c r="F108" s="29"/>
      <c r="G108" s="29"/>
      <c r="I108" s="29"/>
    </row>
    <row r="109" spans="1:9" x14ac:dyDescent="0.25">
      <c r="A109" s="27"/>
      <c r="B109" s="28"/>
      <c r="E109" s="29"/>
      <c r="F109" s="29"/>
      <c r="G109" s="29"/>
      <c r="I109" s="29"/>
    </row>
    <row r="110" spans="1:9" x14ac:dyDescent="0.25">
      <c r="A110" s="27"/>
      <c r="B110" s="28"/>
      <c r="E110" s="29"/>
      <c r="F110" s="29"/>
      <c r="G110" s="29"/>
      <c r="I110" s="29"/>
    </row>
    <row r="111" spans="1:9" x14ac:dyDescent="0.25">
      <c r="A111" s="27"/>
      <c r="B111" s="28"/>
      <c r="E111" s="29"/>
      <c r="F111" s="29"/>
      <c r="G111" s="29"/>
      <c r="I111" s="29"/>
    </row>
    <row r="112" spans="1:9" x14ac:dyDescent="0.25">
      <c r="A112" s="27"/>
      <c r="B112" s="28"/>
      <c r="E112" s="29"/>
      <c r="F112" s="29"/>
      <c r="G112" s="29"/>
      <c r="I112" s="29"/>
    </row>
    <row r="113" spans="1:9" x14ac:dyDescent="0.25">
      <c r="A113" s="27"/>
      <c r="B113" s="28"/>
      <c r="E113" s="29"/>
      <c r="F113" s="29"/>
      <c r="G113" s="29"/>
      <c r="I113" s="29"/>
    </row>
    <row r="114" spans="1:9" x14ac:dyDescent="0.25">
      <c r="A114" s="27"/>
      <c r="B114" s="28"/>
      <c r="E114" s="29"/>
      <c r="F114" s="29"/>
      <c r="G114" s="29"/>
      <c r="I114" s="29"/>
    </row>
    <row r="115" spans="1:9" x14ac:dyDescent="0.25">
      <c r="A115" s="27"/>
      <c r="B115" s="28"/>
      <c r="E115" s="29"/>
      <c r="F115" s="29"/>
      <c r="G115" s="29"/>
      <c r="I115" s="29"/>
    </row>
    <row r="116" spans="1:9" x14ac:dyDescent="0.25">
      <c r="A116" s="27"/>
      <c r="B116" s="28"/>
      <c r="E116" s="29"/>
      <c r="F116" s="29"/>
      <c r="G116" s="29"/>
      <c r="I116" s="29"/>
    </row>
    <row r="117" spans="1:9" x14ac:dyDescent="0.25">
      <c r="A117" s="27"/>
      <c r="B117" s="28"/>
      <c r="E117" s="29"/>
      <c r="F117" s="29"/>
      <c r="G117" s="29"/>
      <c r="I117" s="29"/>
    </row>
    <row r="118" spans="1:9" x14ac:dyDescent="0.25">
      <c r="A118" s="27"/>
      <c r="B118" s="28"/>
      <c r="E118" s="29"/>
      <c r="F118" s="29"/>
      <c r="G118" s="29"/>
      <c r="I118" s="29"/>
    </row>
    <row r="119" spans="1:9" x14ac:dyDescent="0.25">
      <c r="A119" s="27"/>
      <c r="B119" s="28"/>
      <c r="E119" s="29"/>
      <c r="F119" s="29"/>
      <c r="G119" s="29"/>
      <c r="I119" s="29"/>
    </row>
    <row r="120" spans="1:9" x14ac:dyDescent="0.25">
      <c r="A120" s="27"/>
      <c r="B120" s="28"/>
      <c r="E120" s="29"/>
      <c r="F120" s="29"/>
      <c r="G120" s="29"/>
      <c r="I120" s="29"/>
    </row>
    <row r="121" spans="1:9" x14ac:dyDescent="0.25">
      <c r="A121" s="27"/>
      <c r="B121" s="28"/>
      <c r="E121" s="29"/>
      <c r="F121" s="29"/>
      <c r="G121" s="29"/>
      <c r="I121" s="29"/>
    </row>
    <row r="122" spans="1:9" x14ac:dyDescent="0.25">
      <c r="A122" s="27"/>
      <c r="B122" s="28"/>
      <c r="E122" s="29"/>
      <c r="F122" s="29"/>
      <c r="G122" s="29"/>
      <c r="I122" s="29"/>
    </row>
    <row r="123" spans="1:9" x14ac:dyDescent="0.25">
      <c r="A123" s="27"/>
      <c r="B123" s="28"/>
      <c r="E123" s="29"/>
      <c r="F123" s="29"/>
      <c r="G123" s="29"/>
      <c r="I123" s="29"/>
    </row>
    <row r="124" spans="1:9" x14ac:dyDescent="0.25">
      <c r="A124" s="27"/>
      <c r="B124" s="28"/>
      <c r="E124" s="29"/>
      <c r="F124" s="29"/>
      <c r="G124" s="29"/>
      <c r="I124" s="29"/>
    </row>
    <row r="125" spans="1:9" x14ac:dyDescent="0.25">
      <c r="A125" s="27"/>
      <c r="B125" s="28"/>
      <c r="E125" s="29"/>
      <c r="F125" s="29"/>
      <c r="G125" s="29"/>
      <c r="I125" s="29"/>
    </row>
    <row r="126" spans="1:9" x14ac:dyDescent="0.25">
      <c r="A126" s="27"/>
      <c r="B126" s="28"/>
      <c r="E126" s="29"/>
      <c r="F126" s="29"/>
      <c r="G126" s="29"/>
      <c r="I126" s="29"/>
    </row>
    <row r="127" spans="1:9" x14ac:dyDescent="0.25">
      <c r="A127" s="27"/>
      <c r="B127" s="28"/>
      <c r="E127" s="29"/>
      <c r="F127" s="29"/>
      <c r="G127" s="29"/>
      <c r="I127" s="29"/>
    </row>
    <row r="128" spans="1:9" x14ac:dyDescent="0.25">
      <c r="A128" s="27"/>
      <c r="B128" s="28"/>
      <c r="E128" s="29"/>
      <c r="F128" s="29"/>
      <c r="G128" s="29"/>
      <c r="I128" s="29"/>
    </row>
    <row r="129" spans="1:9" x14ac:dyDescent="0.25">
      <c r="A129" s="27"/>
      <c r="B129" s="28"/>
      <c r="E129" s="29"/>
      <c r="F129" s="29"/>
      <c r="G129" s="29"/>
      <c r="I129" s="29"/>
    </row>
    <row r="130" spans="1:9" x14ac:dyDescent="0.25">
      <c r="A130" s="27"/>
      <c r="B130" s="28"/>
      <c r="E130" s="29"/>
      <c r="F130" s="29"/>
      <c r="G130" s="29"/>
      <c r="I130" s="29"/>
    </row>
    <row r="131" spans="1:9" x14ac:dyDescent="0.25">
      <c r="A131" s="27"/>
      <c r="B131" s="28"/>
      <c r="E131" s="29"/>
      <c r="F131" s="29"/>
      <c r="G131" s="29"/>
      <c r="I131" s="29"/>
    </row>
    <row r="132" spans="1:9" x14ac:dyDescent="0.25">
      <c r="A132" s="27"/>
      <c r="B132" s="28"/>
      <c r="E132" s="29"/>
      <c r="F132" s="29"/>
      <c r="G132" s="29"/>
      <c r="I132" s="29"/>
    </row>
    <row r="133" spans="1:9" x14ac:dyDescent="0.25">
      <c r="A133" s="27"/>
      <c r="B133" s="28"/>
      <c r="E133" s="29"/>
      <c r="F133" s="29"/>
      <c r="G133" s="29"/>
      <c r="I133" s="29"/>
    </row>
    <row r="134" spans="1:9" x14ac:dyDescent="0.25">
      <c r="A134" s="27"/>
      <c r="B134" s="28"/>
      <c r="E134" s="29"/>
      <c r="F134" s="29"/>
      <c r="G134" s="29"/>
      <c r="I134" s="29"/>
    </row>
    <row r="135" spans="1:9" x14ac:dyDescent="0.25">
      <c r="A135" s="27"/>
      <c r="B135" s="28"/>
      <c r="E135" s="29"/>
      <c r="F135" s="29"/>
      <c r="G135" s="29"/>
      <c r="I135" s="29"/>
    </row>
    <row r="136" spans="1:9" x14ac:dyDescent="0.25">
      <c r="A136" s="27"/>
      <c r="B136" s="28"/>
      <c r="E136" s="29"/>
      <c r="F136" s="29"/>
      <c r="G136" s="29"/>
      <c r="I136" s="29"/>
    </row>
    <row r="137" spans="1:9" x14ac:dyDescent="0.25">
      <c r="A137" s="27"/>
      <c r="B137" s="28"/>
      <c r="E137" s="29"/>
      <c r="F137" s="29"/>
      <c r="G137" s="29"/>
      <c r="I137" s="29"/>
    </row>
    <row r="138" spans="1:9" x14ac:dyDescent="0.25">
      <c r="A138" s="27"/>
      <c r="B138" s="28"/>
      <c r="E138" s="29"/>
      <c r="F138" s="29"/>
      <c r="G138" s="29"/>
      <c r="I138" s="29"/>
    </row>
    <row r="139" spans="1:9" x14ac:dyDescent="0.25">
      <c r="A139" s="27"/>
      <c r="B139" s="28"/>
      <c r="E139" s="29"/>
      <c r="F139" s="29"/>
      <c r="G139" s="29"/>
      <c r="I139" s="29"/>
    </row>
    <row r="140" spans="1:9" x14ac:dyDescent="0.25">
      <c r="A140" s="27"/>
      <c r="B140" s="28"/>
      <c r="E140" s="29"/>
      <c r="F140" s="29"/>
      <c r="G140" s="29"/>
      <c r="I140" s="29"/>
    </row>
    <row r="141" spans="1:9" x14ac:dyDescent="0.25">
      <c r="A141" s="27"/>
      <c r="B141" s="28"/>
      <c r="E141" s="29"/>
      <c r="F141" s="29"/>
      <c r="G141" s="29"/>
      <c r="I141" s="29"/>
    </row>
    <row r="142" spans="1:9" x14ac:dyDescent="0.25">
      <c r="A142" s="27"/>
      <c r="B142" s="28"/>
      <c r="E142" s="29"/>
      <c r="F142" s="29"/>
      <c r="G142" s="29"/>
      <c r="I142" s="29"/>
    </row>
    <row r="143" spans="1:9" x14ac:dyDescent="0.25">
      <c r="A143" s="27"/>
      <c r="B143" s="28"/>
      <c r="E143" s="29"/>
      <c r="F143" s="29"/>
      <c r="G143" s="29"/>
      <c r="I143" s="29"/>
    </row>
    <row r="144" spans="1:9" x14ac:dyDescent="0.25">
      <c r="A144" s="27"/>
      <c r="B144" s="28"/>
      <c r="E144" s="29"/>
      <c r="F144" s="29"/>
      <c r="G144" s="29"/>
      <c r="I144" s="29"/>
    </row>
    <row r="145" spans="1:9" x14ac:dyDescent="0.25">
      <c r="A145" s="27"/>
      <c r="B145" s="28"/>
      <c r="E145" s="29"/>
      <c r="F145" s="29"/>
      <c r="G145" s="29"/>
      <c r="I145" s="29"/>
    </row>
    <row r="146" spans="1:9" x14ac:dyDescent="0.25">
      <c r="A146" s="27"/>
      <c r="B146" s="28"/>
      <c r="E146" s="29"/>
      <c r="F146" s="29"/>
      <c r="G146" s="29"/>
      <c r="I146" s="29"/>
    </row>
    <row r="147" spans="1:9" x14ac:dyDescent="0.25">
      <c r="A147" s="27"/>
      <c r="B147" s="28"/>
      <c r="E147" s="29"/>
      <c r="F147" s="29"/>
      <c r="G147" s="29"/>
      <c r="I147" s="29"/>
    </row>
    <row r="148" spans="1:9" x14ac:dyDescent="0.25">
      <c r="A148" s="27"/>
      <c r="B148" s="28"/>
      <c r="E148" s="29"/>
      <c r="F148" s="29"/>
      <c r="G148" s="29"/>
      <c r="I148" s="29"/>
    </row>
    <row r="149" spans="1:9" x14ac:dyDescent="0.25">
      <c r="A149" s="27"/>
      <c r="B149" s="28"/>
      <c r="E149" s="29"/>
      <c r="F149" s="29"/>
      <c r="G149" s="29"/>
      <c r="I149" s="29"/>
    </row>
    <row r="150" spans="1:9" x14ac:dyDescent="0.25">
      <c r="A150" s="27"/>
      <c r="B150" s="28"/>
      <c r="E150" s="29"/>
      <c r="F150" s="29"/>
      <c r="G150" s="29"/>
      <c r="I150" s="29"/>
    </row>
    <row r="151" spans="1:9" x14ac:dyDescent="0.25">
      <c r="A151" s="27"/>
      <c r="B151" s="28"/>
      <c r="E151" s="29"/>
      <c r="F151" s="29"/>
      <c r="G151" s="29"/>
      <c r="I151" s="29"/>
    </row>
    <row r="152" spans="1:9" x14ac:dyDescent="0.25">
      <c r="A152" s="27"/>
      <c r="B152" s="28"/>
      <c r="E152" s="29"/>
      <c r="F152" s="29"/>
      <c r="G152" s="29"/>
      <c r="I152" s="29"/>
    </row>
    <row r="153" spans="1:9" x14ac:dyDescent="0.25">
      <c r="A153" s="27"/>
      <c r="B153" s="28"/>
      <c r="E153" s="29"/>
      <c r="F153" s="29"/>
      <c r="G153" s="29"/>
      <c r="I153" s="29"/>
    </row>
    <row r="154" spans="1:9" x14ac:dyDescent="0.25">
      <c r="A154" s="27"/>
      <c r="B154" s="28"/>
      <c r="E154" s="29"/>
      <c r="F154" s="29"/>
      <c r="G154" s="29"/>
      <c r="I154" s="29"/>
    </row>
    <row r="155" spans="1:9" x14ac:dyDescent="0.25">
      <c r="A155" s="27"/>
      <c r="B155" s="28"/>
      <c r="E155" s="29"/>
      <c r="F155" s="29"/>
      <c r="G155" s="29"/>
      <c r="I155" s="29"/>
    </row>
    <row r="156" spans="1:9" x14ac:dyDescent="0.25">
      <c r="A156" s="27"/>
      <c r="B156" s="28"/>
      <c r="E156" s="29"/>
      <c r="F156" s="29"/>
      <c r="G156" s="29"/>
      <c r="I156" s="29"/>
    </row>
    <row r="157" spans="1:9" x14ac:dyDescent="0.25">
      <c r="A157" s="27"/>
      <c r="B157" s="28"/>
      <c r="E157" s="29"/>
      <c r="F157" s="29"/>
      <c r="G157" s="29"/>
      <c r="I157" s="29"/>
    </row>
    <row r="158" spans="1:9" x14ac:dyDescent="0.25">
      <c r="A158" s="27"/>
      <c r="B158" s="28"/>
      <c r="E158" s="29"/>
      <c r="F158" s="29"/>
      <c r="G158" s="29"/>
      <c r="I158" s="29"/>
    </row>
    <row r="159" spans="1:9" x14ac:dyDescent="0.25">
      <c r="A159" s="27"/>
      <c r="B159" s="28"/>
      <c r="E159" s="29"/>
      <c r="F159" s="29"/>
      <c r="G159" s="29"/>
      <c r="I159" s="29"/>
    </row>
    <row r="160" spans="1:9" x14ac:dyDescent="0.25">
      <c r="A160" s="27"/>
      <c r="B160" s="28"/>
      <c r="E160" s="29"/>
      <c r="F160" s="29"/>
      <c r="G160" s="29"/>
      <c r="I160" s="29"/>
    </row>
    <row r="161" spans="1:9" x14ac:dyDescent="0.25">
      <c r="A161" s="27"/>
      <c r="B161" s="28"/>
      <c r="E161" s="29"/>
      <c r="F161" s="29"/>
      <c r="G161" s="29"/>
      <c r="I161" s="29"/>
    </row>
    <row r="162" spans="1:9" x14ac:dyDescent="0.25">
      <c r="A162" s="27"/>
      <c r="B162" s="28"/>
      <c r="E162" s="29"/>
      <c r="F162" s="29"/>
      <c r="G162" s="29"/>
      <c r="I162" s="29"/>
    </row>
    <row r="163" spans="1:9" x14ac:dyDescent="0.25">
      <c r="A163" s="27"/>
      <c r="B163" s="28"/>
      <c r="E163" s="29"/>
      <c r="F163" s="29"/>
      <c r="G163" s="29"/>
      <c r="I163" s="29"/>
    </row>
    <row r="164" spans="1:9" x14ac:dyDescent="0.25">
      <c r="A164" s="27"/>
      <c r="B164" s="28"/>
      <c r="E164" s="29"/>
      <c r="F164" s="29"/>
      <c r="G164" s="29"/>
      <c r="I164" s="29"/>
    </row>
    <row r="165" spans="1:9" x14ac:dyDescent="0.25">
      <c r="A165" s="27"/>
      <c r="B165" s="28"/>
      <c r="E165" s="29"/>
      <c r="F165" s="29"/>
      <c r="G165" s="29"/>
      <c r="I165" s="29"/>
    </row>
    <row r="166" spans="1:9" x14ac:dyDescent="0.25">
      <c r="A166" s="27"/>
      <c r="B166" s="28"/>
      <c r="E166" s="29"/>
      <c r="F166" s="29"/>
      <c r="G166" s="29"/>
      <c r="I166" s="29"/>
    </row>
    <row r="167" spans="1:9" x14ac:dyDescent="0.25">
      <c r="A167" s="27"/>
      <c r="B167" s="28"/>
      <c r="E167" s="29"/>
      <c r="F167" s="29"/>
      <c r="G167" s="29"/>
      <c r="I167" s="29"/>
    </row>
    <row r="168" spans="1:9" x14ac:dyDescent="0.25">
      <c r="A168" s="27"/>
      <c r="B168" s="28"/>
      <c r="E168" s="29"/>
      <c r="F168" s="29"/>
      <c r="G168" s="29"/>
      <c r="I168" s="29"/>
    </row>
    <row r="169" spans="1:9" x14ac:dyDescent="0.25">
      <c r="A169" s="27"/>
      <c r="B169" s="28"/>
      <c r="E169" s="29"/>
      <c r="F169" s="29"/>
      <c r="G169" s="29"/>
      <c r="I169" s="29"/>
    </row>
    <row r="170" spans="1:9" x14ac:dyDescent="0.25">
      <c r="A170" s="27"/>
      <c r="B170" s="28"/>
      <c r="E170" s="29"/>
      <c r="F170" s="29"/>
      <c r="G170" s="29"/>
      <c r="I170" s="29"/>
    </row>
    <row r="171" spans="1:9" x14ac:dyDescent="0.25">
      <c r="A171" s="27"/>
      <c r="B171" s="28"/>
      <c r="E171" s="29"/>
      <c r="F171" s="29"/>
      <c r="G171" s="29"/>
      <c r="I171" s="29"/>
    </row>
    <row r="172" spans="1:9" x14ac:dyDescent="0.25">
      <c r="A172" s="27"/>
      <c r="B172" s="28"/>
      <c r="E172" s="29"/>
      <c r="F172" s="29"/>
      <c r="G172" s="29"/>
      <c r="I172" s="29"/>
    </row>
    <row r="173" spans="1:9" x14ac:dyDescent="0.25">
      <c r="A173" s="27"/>
      <c r="B173" s="28"/>
      <c r="E173" s="29"/>
      <c r="F173" s="29"/>
      <c r="G173" s="29"/>
      <c r="I173" s="29"/>
    </row>
    <row r="174" spans="1:9" x14ac:dyDescent="0.25">
      <c r="A174" s="27"/>
      <c r="B174" s="28"/>
      <c r="E174" s="29"/>
      <c r="F174" s="29"/>
      <c r="G174" s="29"/>
      <c r="I174" s="29"/>
    </row>
    <row r="175" spans="1:9" x14ac:dyDescent="0.25">
      <c r="A175" s="27"/>
      <c r="B175" s="28"/>
      <c r="E175" s="29"/>
      <c r="F175" s="29"/>
      <c r="G175" s="29"/>
      <c r="I175" s="29"/>
    </row>
    <row r="176" spans="1:9" x14ac:dyDescent="0.25">
      <c r="A176" s="27"/>
      <c r="B176" s="28"/>
      <c r="E176" s="29"/>
      <c r="F176" s="29"/>
      <c r="G176" s="29"/>
      <c r="I176" s="29"/>
    </row>
    <row r="177" spans="1:9" x14ac:dyDescent="0.25">
      <c r="A177" s="27"/>
      <c r="B177" s="28"/>
      <c r="E177" s="29"/>
      <c r="F177" s="29"/>
      <c r="G177" s="29"/>
      <c r="I177" s="29"/>
    </row>
    <row r="178" spans="1:9" x14ac:dyDescent="0.25">
      <c r="A178" s="27"/>
      <c r="B178" s="28"/>
      <c r="E178" s="29"/>
      <c r="F178" s="29"/>
      <c r="G178" s="29"/>
      <c r="I178" s="29"/>
    </row>
    <row r="179" spans="1:9" x14ac:dyDescent="0.25">
      <c r="A179" s="27"/>
      <c r="B179" s="28"/>
      <c r="E179" s="29"/>
      <c r="F179" s="29"/>
      <c r="G179" s="29"/>
      <c r="I179" s="29"/>
    </row>
    <row r="180" spans="1:9" x14ac:dyDescent="0.25">
      <c r="A180" s="27"/>
      <c r="B180" s="28"/>
      <c r="E180" s="29"/>
      <c r="F180" s="29"/>
      <c r="G180" s="29"/>
      <c r="I180" s="29"/>
    </row>
    <row r="181" spans="1:9" x14ac:dyDescent="0.25">
      <c r="A181" s="27"/>
      <c r="B181" s="28"/>
      <c r="E181" s="29"/>
      <c r="F181" s="29"/>
      <c r="G181" s="29"/>
      <c r="I181" s="29"/>
    </row>
    <row r="182" spans="1:9" x14ac:dyDescent="0.25">
      <c r="A182" s="27"/>
      <c r="B182" s="28"/>
      <c r="E182" s="29"/>
      <c r="F182" s="29"/>
      <c r="G182" s="29"/>
      <c r="I182" s="29"/>
    </row>
    <row r="183" spans="1:9" x14ac:dyDescent="0.25">
      <c r="A183" s="27"/>
      <c r="B183" s="28"/>
      <c r="E183" s="29"/>
      <c r="F183" s="29"/>
      <c r="G183" s="29"/>
      <c r="I183" s="29"/>
    </row>
    <row r="184" spans="1:9" x14ac:dyDescent="0.25">
      <c r="A184" s="27"/>
      <c r="B184" s="28"/>
      <c r="E184" s="29"/>
      <c r="F184" s="29"/>
      <c r="G184" s="29"/>
      <c r="I184" s="29"/>
    </row>
    <row r="185" spans="1:9" x14ac:dyDescent="0.25">
      <c r="A185" s="27"/>
      <c r="B185" s="28"/>
      <c r="E185" s="29"/>
      <c r="F185" s="29"/>
      <c r="G185" s="29"/>
      <c r="I185" s="29"/>
    </row>
    <row r="186" spans="1:9" x14ac:dyDescent="0.25">
      <c r="A186" s="27"/>
      <c r="B186" s="28"/>
      <c r="E186" s="29"/>
      <c r="F186" s="29"/>
      <c r="G186" s="29"/>
      <c r="I186" s="29"/>
    </row>
    <row r="187" spans="1:9" x14ac:dyDescent="0.25">
      <c r="A187" s="27"/>
      <c r="B187" s="28"/>
      <c r="E187" s="29"/>
      <c r="F187" s="29"/>
      <c r="G187" s="29"/>
      <c r="I187" s="29"/>
    </row>
    <row r="188" spans="1:9" x14ac:dyDescent="0.25">
      <c r="A188" s="27"/>
      <c r="B188" s="28"/>
      <c r="E188" s="29"/>
      <c r="F188" s="29"/>
      <c r="G188" s="29"/>
      <c r="I188" s="29"/>
    </row>
    <row r="189" spans="1:9" x14ac:dyDescent="0.25">
      <c r="A189" s="27"/>
      <c r="B189" s="28"/>
      <c r="E189" s="29"/>
      <c r="F189" s="29"/>
      <c r="G189" s="29"/>
      <c r="I189" s="29"/>
    </row>
    <row r="190" spans="1:9" x14ac:dyDescent="0.25">
      <c r="A190" s="27"/>
      <c r="B190" s="28"/>
      <c r="E190" s="29"/>
      <c r="F190" s="29"/>
      <c r="G190" s="29"/>
      <c r="I190" s="29"/>
    </row>
    <row r="191" spans="1:9" x14ac:dyDescent="0.25">
      <c r="A191" s="27"/>
      <c r="B191" s="28"/>
      <c r="E191" s="29"/>
      <c r="F191" s="29"/>
      <c r="G191" s="29"/>
      <c r="I191" s="29"/>
    </row>
  </sheetData>
  <mergeCells count="7">
    <mergeCell ref="A88:C88"/>
    <mergeCell ref="E88:G88"/>
    <mergeCell ref="A1:G1"/>
    <mergeCell ref="A2:G2"/>
    <mergeCell ref="A58:G58"/>
    <mergeCell ref="A59:G59"/>
    <mergeCell ref="A87:C8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de la rosa</dc:creator>
  <cp:lastModifiedBy>Fany Javier Paulino</cp:lastModifiedBy>
  <dcterms:created xsi:type="dcterms:W3CDTF">2022-12-07T14:57:02Z</dcterms:created>
  <dcterms:modified xsi:type="dcterms:W3CDTF">2022-12-08T18:19:47Z</dcterms:modified>
</cp:coreProperties>
</file>